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harts/style1.xml" ContentType="application/vnd.ms-office.chartstyle+xml"/>
  <Override PartName="/xl/charts/chart1.xml" ContentType="application/vnd.openxmlformats-officedocument.drawingml.chart+xml"/>
  <Override PartName="/xl/charts/colors1.xml" ContentType="application/vnd.ms-office.chartcolor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edwin.burden\Desktop\FIN WORK\"/>
    </mc:Choice>
  </mc:AlternateContent>
  <workbookProtection lockStructure="1"/>
  <bookViews>
    <workbookView xWindow="0" yWindow="0" windowWidth="19200" windowHeight="12285" activeTab="1"/>
  </bookViews>
  <sheets>
    <sheet name="Instructions" sheetId="5" r:id="rId1"/>
    <sheet name="Cash Flow" sheetId="1" r:id="rId2"/>
    <sheet name="Spending Plan" sheetId="3" r:id="rId3"/>
    <sheet name="Net Worth Statement" sheetId="2" r:id="rId4"/>
    <sheet name="Worksheet Formulas" sheetId="4" state="hidden" r:id="rId5"/>
  </sheets>
  <definedNames>
    <definedName name="Paycheck_list">'Worksheet Formulas'!$A$2:$A$4</definedName>
    <definedName name="_xlnm.Print_Area" localSheetId="1">'Cash Flow'!$A$1:$J$97</definedName>
    <definedName name="_xlnm.Print_Area" localSheetId="3">'Net Worth Statement'!$A$1:$L$55</definedName>
    <definedName name="_xlnm.Print_Area" localSheetId="2">'Spending Plan'!$A$2:$A$85</definedName>
  </definedNames>
  <calcPr calcId="152511"/>
</workbook>
</file>

<file path=xl/calcChain.xml><?xml version="1.0" encoding="utf-8"?>
<calcChain xmlns="http://schemas.openxmlformats.org/spreadsheetml/2006/main">
  <c r="F81" i="1" l="1"/>
  <c r="D82" i="1" l="1"/>
  <c r="D4" i="1"/>
  <c r="H36" i="1"/>
  <c r="I75" i="1" s="1"/>
  <c r="B14" i="1"/>
  <c r="G36" i="1"/>
  <c r="I64" i="1" s="1"/>
  <c r="C77" i="1" s="1"/>
  <c r="C36" i="1"/>
  <c r="J43" i="2"/>
  <c r="J26" i="2"/>
  <c r="C5" i="2"/>
  <c r="B36" i="1"/>
  <c r="F79" i="1" s="1"/>
  <c r="I59" i="1"/>
  <c r="E2" i="4" s="1"/>
  <c r="E4" i="4"/>
  <c r="E5" i="4"/>
  <c r="E6" i="4"/>
  <c r="E7" i="4"/>
  <c r="E8" i="4"/>
  <c r="E9" i="4"/>
  <c r="E10" i="4"/>
  <c r="E11" i="4"/>
  <c r="E12" i="4"/>
  <c r="E13" i="4"/>
  <c r="E14" i="4"/>
  <c r="E15" i="4"/>
  <c r="E16" i="4"/>
  <c r="E17" i="4"/>
  <c r="E18" i="4"/>
  <c r="E19" i="4"/>
  <c r="C7" i="2"/>
  <c r="G59" i="1"/>
  <c r="F80" i="1" s="1"/>
  <c r="B82" i="1"/>
  <c r="I65" i="1" s="1"/>
  <c r="D36" i="1"/>
  <c r="D14" i="1"/>
  <c r="G18" i="1"/>
  <c r="F78" i="1" s="1"/>
  <c r="H18" i="1"/>
  <c r="H59" i="1"/>
  <c r="I77" i="1" s="1"/>
  <c r="I80" i="1" l="1"/>
  <c r="E3" i="4"/>
  <c r="I76" i="1"/>
  <c r="I78" i="1" s="1"/>
  <c r="J59" i="1"/>
  <c r="G53" i="2"/>
  <c r="J47" i="2"/>
  <c r="G52" i="2"/>
  <c r="C53" i="1"/>
  <c r="C42" i="1"/>
  <c r="C56" i="1"/>
  <c r="C41" i="1"/>
  <c r="C63" i="1"/>
  <c r="C44" i="1"/>
  <c r="C52" i="1"/>
  <c r="C61" i="1"/>
  <c r="I66" i="1"/>
  <c r="I69" i="1" s="1"/>
  <c r="G51" i="2"/>
  <c r="D83" i="1"/>
  <c r="I67" i="1" l="1"/>
</calcChain>
</file>

<file path=xl/comments1.xml><?xml version="1.0" encoding="utf-8"?>
<comments xmlns="http://schemas.openxmlformats.org/spreadsheetml/2006/main">
  <authors>
    <author>Preferred Customer</author>
  </authors>
  <commentList>
    <comment ref="J59" authorId="0" shapeId="0">
      <text>
        <r>
          <rPr>
            <b/>
            <sz val="8"/>
            <color indexed="81"/>
            <rFont val="Tahoma"/>
            <family val="2"/>
          </rPr>
          <t>This is the weighted average of your interest rates based on the corresponding balances.</t>
        </r>
      </text>
    </comment>
  </commentList>
</comments>
</file>

<file path=xl/comments2.xml><?xml version="1.0" encoding="utf-8"?>
<comments xmlns="http://schemas.openxmlformats.org/spreadsheetml/2006/main">
  <authors>
    <author>Preferred Customer</author>
    <author>frp</author>
  </authors>
  <commentList>
    <comment ref="C19" authorId="0" shapeId="0">
      <text>
        <r>
          <rPr>
            <b/>
            <sz val="8"/>
            <color indexed="81"/>
            <rFont val="Tahoma"/>
            <family val="2"/>
          </rPr>
          <t xml:space="preserve">Only include cash value on your life insurance policy that you could access during your lifetime.  
This does NOT include your term life insurance policy coverage.  For example, do NOT include the $400,000 SGLI coverage since that is only paid upon your death.  </t>
        </r>
      </text>
    </comment>
    <comment ref="C23" authorId="0" shapeId="0">
      <text>
        <r>
          <rPr>
            <b/>
            <sz val="8"/>
            <color indexed="81"/>
            <rFont val="Tahoma"/>
            <family val="2"/>
          </rPr>
          <t>For example: jewely
coin collections, boat, furniture, or other tangible property</t>
        </r>
      </text>
    </comment>
    <comment ref="C32" authorId="0" shapeId="0">
      <text>
        <r>
          <rPr>
            <b/>
            <sz val="8"/>
            <color indexed="81"/>
            <rFont val="Tahoma"/>
            <family val="2"/>
          </rPr>
          <t>Do not include your monthly utility bills.  Only include amounts that are past due or with a third party collection company.</t>
        </r>
      </text>
    </comment>
    <comment ref="C33" authorId="0" shapeId="0">
      <text>
        <r>
          <rPr>
            <b/>
            <sz val="8"/>
            <color indexed="81"/>
            <rFont val="Tahoma"/>
            <family val="2"/>
          </rPr>
          <t>Do not include credit card debt IF you pay your credit card bill in full each and every month.</t>
        </r>
      </text>
    </comment>
    <comment ref="C51" authorId="1" shapeId="0">
      <text>
        <r>
          <rPr>
            <b/>
            <sz val="9"/>
            <color indexed="81"/>
            <rFont val="Tahoma"/>
            <family val="2"/>
          </rPr>
          <t>This ratio determines the number of months that you could continue to meet your expenses using only your monetary assets (specifically "cash on hand", "checking" and "savings") should all income cease.</t>
        </r>
      </text>
    </comment>
    <comment ref="G51" authorId="1" shapeId="0">
      <text>
        <r>
          <rPr>
            <b/>
            <sz val="9"/>
            <color indexed="81"/>
            <rFont val="Tahoma"/>
            <family val="2"/>
          </rPr>
          <t xml:space="preserve">Monetary Assets / Current Living Expenses </t>
        </r>
        <r>
          <rPr>
            <b/>
            <sz val="7"/>
            <color indexed="81"/>
            <rFont val="Tahoma"/>
            <family val="2"/>
          </rPr>
          <t>(from the Cash Flow Worksheet)</t>
        </r>
      </text>
    </comment>
    <comment ref="J51" authorId="1" shapeId="0">
      <text>
        <r>
          <rPr>
            <b/>
            <sz val="9"/>
            <color indexed="81"/>
            <rFont val="Tahoma"/>
            <family val="2"/>
          </rPr>
          <t>Anything below 3-6 months means you do not have a fully funded emergency fund.  If your ratio is too high, you MAY not be making the best use of your assets outside of an emergency fund.</t>
        </r>
      </text>
    </comment>
    <comment ref="C52" authorId="1" shapeId="0">
      <text>
        <r>
          <rPr>
            <b/>
            <sz val="9"/>
            <color indexed="81"/>
            <rFont val="Tahoma"/>
            <family val="2"/>
          </rPr>
          <t>This ratio gives you a broad measure of your financial liquidity.  It measures solvency and your ability to pay down debts.  If your ratio is less than one, then you owe more than your own and you are technically insolvent.  The higher the ratio, the better.</t>
        </r>
      </text>
    </comment>
    <comment ref="G52" authorId="1" shapeId="0">
      <text>
        <r>
          <rPr>
            <b/>
            <sz val="9"/>
            <color indexed="81"/>
            <rFont val="Tahoma"/>
            <family val="2"/>
          </rPr>
          <t>Total Assets / Total Liabilities</t>
        </r>
      </text>
    </comment>
    <comment ref="J52" authorId="1" shapeId="0">
      <text>
        <r>
          <rPr>
            <b/>
            <sz val="9"/>
            <color indexed="81"/>
            <rFont val="Tahoma"/>
            <family val="2"/>
          </rPr>
          <t>Higher is generally better</t>
        </r>
        <r>
          <rPr>
            <sz val="9"/>
            <color indexed="81"/>
            <rFont val="Tahoma"/>
            <family val="2"/>
          </rPr>
          <t xml:space="preserve">
</t>
        </r>
      </text>
    </comment>
    <comment ref="C53" authorId="0" shapeId="0">
      <text>
        <r>
          <rPr>
            <b/>
            <sz val="8"/>
            <color indexed="81"/>
            <rFont val="Tahoma"/>
            <family val="2"/>
          </rPr>
          <t>This ratio also gives a quick glimpse into your financial solvency.  The larger the ratio, the riskier the liklihood you will be able to repay your debts.
Unlike the asset-debt ratio, this ratio uses the equity in your assets (the value that those assets exceed the debt).  This ratio excludes the value of your primary residence and the first mortgage on that home since mortgage debt is backed up with collateral.</t>
        </r>
      </text>
    </comment>
    <comment ref="G53" authorId="0" shapeId="0">
      <text>
        <r>
          <rPr>
            <b/>
            <sz val="8"/>
            <color indexed="81"/>
            <rFont val="Tahoma"/>
            <family val="2"/>
          </rPr>
          <t>[ Total Liabilities (excluding primary mortgage) ] / [ Total Assets (excluding primary home) - Total Liabilities (excluding primary mortgage) ]</t>
        </r>
      </text>
    </comment>
    <comment ref="J53" authorId="0" shapeId="0">
      <text>
        <r>
          <rPr>
            <b/>
            <sz val="8"/>
            <color indexed="81"/>
            <rFont val="Tahoma"/>
            <family val="2"/>
          </rPr>
          <t>Lower is generally better</t>
        </r>
      </text>
    </comment>
  </commentList>
</comments>
</file>

<file path=xl/sharedStrings.xml><?xml version="1.0" encoding="utf-8"?>
<sst xmlns="http://schemas.openxmlformats.org/spreadsheetml/2006/main" count="246" uniqueCount="148">
  <si>
    <t>BAH</t>
  </si>
  <si>
    <t>BAS</t>
  </si>
  <si>
    <t>Total Entitlements</t>
  </si>
  <si>
    <t>Federal Tax</t>
  </si>
  <si>
    <t>Social Security</t>
  </si>
  <si>
    <t>Medicare</t>
  </si>
  <si>
    <t>State Tax</t>
  </si>
  <si>
    <t>Child Support</t>
  </si>
  <si>
    <t>SGLI</t>
  </si>
  <si>
    <t>Total Deductions</t>
  </si>
  <si>
    <t>Total Allotments</t>
  </si>
  <si>
    <t>Spouse Net Monthly</t>
  </si>
  <si>
    <t>Living Expenses</t>
  </si>
  <si>
    <t>Water</t>
  </si>
  <si>
    <t xml:space="preserve">Garbage </t>
  </si>
  <si>
    <t>Books</t>
  </si>
  <si>
    <t>Pest Control</t>
  </si>
  <si>
    <t>Beauty Shop</t>
  </si>
  <si>
    <t>Barber Shop</t>
  </si>
  <si>
    <t>Cigarettes</t>
  </si>
  <si>
    <t>Beer/Liquor</t>
  </si>
  <si>
    <t>Child Care</t>
  </si>
  <si>
    <t>Total Expenses</t>
  </si>
  <si>
    <t>Totals</t>
  </si>
  <si>
    <t>Net Income</t>
  </si>
  <si>
    <t>Debts</t>
  </si>
  <si>
    <t>Leaves</t>
  </si>
  <si>
    <t>Date:</t>
  </si>
  <si>
    <t>Name:</t>
  </si>
  <si>
    <t>Actual</t>
  </si>
  <si>
    <t>Proposed</t>
  </si>
  <si>
    <t>VA Pension</t>
  </si>
  <si>
    <t>Actual Balance</t>
  </si>
  <si>
    <t>Net Worth Statement/Balance Sheet</t>
  </si>
  <si>
    <t>Assets</t>
  </si>
  <si>
    <t>Cash on Hand</t>
  </si>
  <si>
    <t>Checking Accounts</t>
  </si>
  <si>
    <t>Savings and CD's</t>
  </si>
  <si>
    <t>Retirement Accounts</t>
  </si>
  <si>
    <t>Other Investments</t>
  </si>
  <si>
    <t>Life Insurance Cash Value</t>
  </si>
  <si>
    <t>Other Assets</t>
  </si>
  <si>
    <t>Total Assets</t>
  </si>
  <si>
    <t>Utilities/Telephone (past due)</t>
  </si>
  <si>
    <t>Credit Cards</t>
  </si>
  <si>
    <t>Bank Loans</t>
  </si>
  <si>
    <t>Student Loans</t>
  </si>
  <si>
    <t>Automobile Loans</t>
  </si>
  <si>
    <t>Furniture Loans</t>
  </si>
  <si>
    <t>Family Loan</t>
  </si>
  <si>
    <t>Other Loans/Liabilities</t>
  </si>
  <si>
    <t>Total Liabilities</t>
  </si>
  <si>
    <t>Net Worth</t>
  </si>
  <si>
    <t>Automobiles (market value)</t>
  </si>
  <si>
    <t>Personal Property (market value):</t>
  </si>
  <si>
    <t>Liabilities</t>
  </si>
  <si>
    <t>Special Duty Pay</t>
  </si>
  <si>
    <t>Laundry/Dry Cleaning</t>
  </si>
  <si>
    <t>Life Insurance</t>
  </si>
  <si>
    <t>Financial Readiness Program</t>
  </si>
  <si>
    <t>PROPOSED FINANCIAL REVISION</t>
  </si>
  <si>
    <t>Monthly Living Expenses</t>
  </si>
  <si>
    <t>% Rate</t>
  </si>
  <si>
    <t>Doctor Visits</t>
  </si>
  <si>
    <t>Holiday Gifts</t>
  </si>
  <si>
    <t>TOTAL Net Monthly Pay</t>
  </si>
  <si>
    <t>Baby Needs</t>
  </si>
  <si>
    <t>Part-time job monthly net</t>
  </si>
  <si>
    <t>Retirement (net)</t>
  </si>
  <si>
    <t>Social Security benefits</t>
  </si>
  <si>
    <t>SSI Benefits/Food Stamps</t>
  </si>
  <si>
    <t>DVD Club/Netflix</t>
  </si>
  <si>
    <t>Self-employment</t>
  </si>
  <si>
    <t>Rental income</t>
  </si>
  <si>
    <t>Alimony</t>
  </si>
  <si>
    <t>Prescription Drugs</t>
  </si>
  <si>
    <t>Sports Supplies</t>
  </si>
  <si>
    <t>Savings Contribution</t>
  </si>
  <si>
    <t>Organization dues</t>
  </si>
  <si>
    <t>Snack Machine</t>
  </si>
  <si>
    <t>Pet Expenses (not food)</t>
  </si>
  <si>
    <t>Baby Sitter fees</t>
  </si>
  <si>
    <t>Cable/Dish/Internet</t>
  </si>
  <si>
    <t>Renters Insurance</t>
  </si>
  <si>
    <t>SGLI/Spouse</t>
  </si>
  <si>
    <t>Repay Advance</t>
  </si>
  <si>
    <t>Tuition</t>
  </si>
  <si>
    <t>Monthly Pmt</t>
  </si>
  <si>
    <t>Entertainment</t>
  </si>
  <si>
    <t>Current Debt-to</t>
  </si>
  <si>
    <t>Income Ratio</t>
  </si>
  <si>
    <t>Revised Debt-to</t>
  </si>
  <si>
    <t>Military Allotments</t>
  </si>
  <si>
    <t>All Income Sources</t>
  </si>
  <si>
    <t>Consumer Installment Debt Information*</t>
  </si>
  <si>
    <t>Proposed Pmt</t>
  </si>
  <si>
    <t>Monthly Base Pay</t>
  </si>
  <si>
    <t>End</t>
  </si>
  <si>
    <t>Mid</t>
  </si>
  <si>
    <t>Both</t>
  </si>
  <si>
    <t>Paycheck Drop Down List</t>
  </si>
  <si>
    <t>Financial Worksheet Instructions</t>
  </si>
  <si>
    <t>Percent of Actual Balance</t>
  </si>
  <si>
    <t>% of Net Income</t>
  </si>
  <si>
    <t>Charitable Giving</t>
  </si>
  <si>
    <t>CURRENT MONTHLY SITUATION</t>
  </si>
  <si>
    <t>Liquidity Ratio</t>
  </si>
  <si>
    <t>Asset to Debt Ratio</t>
  </si>
  <si>
    <t>Benchmark</t>
  </si>
  <si>
    <t>3-6 months</t>
  </si>
  <si>
    <t>&gt; 1</t>
  </si>
  <si>
    <t>Debt to Equity Ratio</t>
  </si>
  <si>
    <t>&lt; .33</t>
  </si>
  <si>
    <t>Other Real Estate (market value)</t>
  </si>
  <si>
    <t>Primary Residence (market value)</t>
  </si>
  <si>
    <t>Primary Mortgage Balance</t>
  </si>
  <si>
    <t>Other Mortgages (or HELOC)</t>
  </si>
  <si>
    <t xml:space="preserve"> </t>
  </si>
  <si>
    <t>Clothing</t>
  </si>
  <si>
    <t>Soldier's Net Mid Month Pay (LES)</t>
  </si>
  <si>
    <t>Soldier's Net EOM Pay (LES)</t>
  </si>
  <si>
    <t>Other</t>
  </si>
  <si>
    <t xml:space="preserve">Other </t>
  </si>
  <si>
    <r>
      <t>Music Downloads</t>
    </r>
    <r>
      <rPr>
        <b/>
        <sz val="6"/>
        <rFont val="Arial"/>
        <family val="2"/>
      </rPr>
      <t xml:space="preserve"> </t>
    </r>
  </si>
  <si>
    <t>Restaurant</t>
  </si>
  <si>
    <t>Total Proposed Savings</t>
  </si>
  <si>
    <t>Monthly Household Cash Flow Analysis</t>
  </si>
  <si>
    <t>Auto Repairs</t>
  </si>
  <si>
    <t>Auto Fuel</t>
  </si>
  <si>
    <t xml:space="preserve">Auto Insurance </t>
  </si>
  <si>
    <t>Deductions</t>
  </si>
  <si>
    <t>Allotments</t>
  </si>
  <si>
    <t>Expenses</t>
  </si>
  <si>
    <t>Debt</t>
  </si>
  <si>
    <t>MGIB</t>
  </si>
  <si>
    <t>Flight Pay</t>
  </si>
  <si>
    <t>* Includes credit cards, auto loans, student loans, personal loans, etc.</t>
  </si>
  <si>
    <t xml:space="preserve">NAME: </t>
  </si>
  <si>
    <t xml:space="preserve">  </t>
  </si>
  <si>
    <t>Entitlements from LES</t>
  </si>
  <si>
    <t>Deductions from LES</t>
  </si>
  <si>
    <t xml:space="preserve"> from LES</t>
  </si>
  <si>
    <t>CREDITOR</t>
  </si>
  <si>
    <t>EXPENSE</t>
  </si>
  <si>
    <t xml:space="preserve">Cell </t>
  </si>
  <si>
    <t>Mortgage or Rent</t>
  </si>
  <si>
    <t>Groceries</t>
  </si>
  <si>
    <t xml:space="preserve">Electricity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</si>
</sst>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_);\(&quot;$&quot;#,##0\)"/>
    <numFmt numFmtId="44" formatCode="_(&quot;$&quot;* #,##0.00_);_(&quot;$&quot;* \(#,##0.00\);_(&quot;$&quot;* &quot;-&quot;??_);_(@_)"/>
    <numFmt numFmtId="43" formatCode="_(* #,##0.00_);_(* \(#,##0.00\);_(* &quot;-&quot;??_);_(@_)"/>
    <numFmt numFmtId="164" formatCode="[$-409]d\-mmm\-yy;@"/>
    <numFmt numFmtId="165" formatCode="&quot;$&quot;#,##0.00"/>
    <numFmt numFmtId="166" formatCode="[$$-409]#,##0.00"/>
    <numFmt numFmtId="167" formatCode="0.0%"/>
    <numFmt numFmtId="168" formatCode="0;[Red]0"/>
    <numFmt numFmtId="169" formatCode="[$$-409]#,##0"/>
  </numFmts>
  <fonts count="34" x14ac:knownFonts="1">
    <font>
      <sz val="10"/>
      <name val="Arial"/>
    </font>
    <font>
      <sz val="10"/>
      <name val="Arial"/>
      <family val="2"/>
    </font>
    <font>
      <b/>
      <sz val="10"/>
      <name val="Arial"/>
      <family val="2"/>
    </font>
    <font>
      <sz val="8"/>
      <name val="Arial"/>
      <family val="2"/>
    </font>
    <font>
      <b/>
      <i/>
      <sz val="8"/>
      <name val="Arial"/>
      <family val="2"/>
    </font>
    <font>
      <sz val="12"/>
      <name val="Arial"/>
      <family val="2"/>
    </font>
    <font>
      <sz val="8"/>
      <name val="Arial"/>
      <family val="2"/>
    </font>
    <font>
      <b/>
      <sz val="12"/>
      <name val="Arial"/>
      <family val="2"/>
    </font>
    <font>
      <b/>
      <i/>
      <sz val="10"/>
      <name val="Arial"/>
      <family val="2"/>
    </font>
    <font>
      <b/>
      <i/>
      <sz val="12"/>
      <name val="Arial"/>
      <family val="2"/>
    </font>
    <font>
      <b/>
      <sz val="8"/>
      <name val="Arial"/>
      <family val="2"/>
    </font>
    <font>
      <i/>
      <sz val="10"/>
      <name val="Arial"/>
      <family val="2"/>
    </font>
    <font>
      <i/>
      <sz val="9"/>
      <name val="Arial"/>
      <family val="2"/>
    </font>
    <font>
      <b/>
      <sz val="7"/>
      <name val="Arial"/>
      <family val="2"/>
    </font>
    <font>
      <b/>
      <sz val="6"/>
      <name val="Arial"/>
      <family val="2"/>
    </font>
    <font>
      <sz val="7"/>
      <name val="Arial"/>
      <family val="2"/>
    </font>
    <font>
      <sz val="10"/>
      <color indexed="9"/>
      <name val="Arial"/>
      <family val="2"/>
    </font>
    <font>
      <sz val="8"/>
      <color indexed="9"/>
      <name val="Arial"/>
      <family val="2"/>
    </font>
    <font>
      <b/>
      <sz val="8"/>
      <color indexed="81"/>
      <name val="Tahoma"/>
      <family val="2"/>
    </font>
    <font>
      <sz val="8"/>
      <name val="Arial"/>
      <family val="2"/>
    </font>
    <font>
      <b/>
      <sz val="14"/>
      <name val="Arial"/>
      <family val="2"/>
    </font>
    <font>
      <b/>
      <sz val="20"/>
      <name val="Arial"/>
      <family val="2"/>
    </font>
    <font>
      <b/>
      <sz val="9"/>
      <color indexed="81"/>
      <name val="Tahoma"/>
      <family val="2"/>
    </font>
    <font>
      <sz val="9"/>
      <color indexed="81"/>
      <name val="Tahoma"/>
      <family val="2"/>
    </font>
    <font>
      <b/>
      <sz val="7"/>
      <color indexed="81"/>
      <name val="Tahoma"/>
      <family val="2"/>
    </font>
    <font>
      <sz val="10"/>
      <color theme="0" tint="0.79998168889431442"/>
      <name val="Arial"/>
      <family val="2"/>
    </font>
    <font>
      <b/>
      <i/>
      <sz val="11"/>
      <color rgb="FF002060"/>
      <name val="Arial"/>
      <family val="2"/>
    </font>
    <font>
      <sz val="10"/>
      <color rgb="FF002060"/>
      <name val="Arial"/>
      <family val="2"/>
    </font>
    <font>
      <b/>
      <sz val="11"/>
      <color rgb="FF002060"/>
      <name val="Arial"/>
      <family val="2"/>
    </font>
    <font>
      <b/>
      <i/>
      <sz val="11"/>
      <name val="Arial"/>
      <family val="2"/>
    </font>
    <font>
      <sz val="14"/>
      <name val="Arial"/>
      <family val="2"/>
    </font>
    <font>
      <sz val="10"/>
      <color rgb="FFF8F8F8"/>
      <name val="Arial"/>
      <family val="2"/>
    </font>
    <font>
      <b/>
      <sz val="10"/>
      <color indexed="9"/>
      <name val="Arial"/>
      <family val="2"/>
    </font>
    <font>
      <b/>
      <sz val="11"/>
      <name val="Arial"/>
      <family val="2"/>
    </font>
  </fonts>
  <fills count="14">
    <fill>
      <patternFill patternType="none"/>
    </fill>
    <fill>
      <patternFill patternType="gray125"/>
    </fill>
    <fill>
      <patternFill patternType="solid">
        <fgColor indexed="43"/>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DCFCB2"/>
        <bgColor indexed="64"/>
      </patternFill>
    </fill>
    <fill>
      <patternFill patternType="solid">
        <fgColor rgb="FFBBFA66"/>
        <bgColor indexed="64"/>
      </patternFill>
    </fill>
    <fill>
      <patternFill patternType="solid">
        <fgColor rgb="FFFF9999"/>
        <bgColor indexed="64"/>
      </patternFill>
    </fill>
    <fill>
      <patternFill patternType="solid">
        <fgColor rgb="FFFFFF99"/>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7" tint="0.59999389629810485"/>
        <bgColor indexed="64"/>
      </patternFill>
    </fill>
  </fills>
  <borders count="62">
    <border>
      <left/>
      <right/>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double">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0" fontId="1" fillId="0" borderId="0"/>
  </cellStyleXfs>
  <cellXfs count="210">
    <xf numFmtId="0" fontId="0" fillId="0" borderId="0" xfId="0"/>
    <xf numFmtId="0" fontId="0" fillId="0" borderId="0" xfId="0" applyBorder="1"/>
    <xf numFmtId="0" fontId="15" fillId="0" borderId="0" xfId="0" applyFont="1" applyFill="1" applyBorder="1"/>
    <xf numFmtId="0" fontId="21" fillId="0" borderId="0" xfId="0" applyFont="1" applyAlignment="1"/>
    <xf numFmtId="0" fontId="20" fillId="0" borderId="0" xfId="0" applyFont="1" applyAlignment="1"/>
    <xf numFmtId="166" fontId="0" fillId="2" borderId="4" xfId="0" applyNumberFormat="1" applyFill="1" applyBorder="1" applyProtection="1">
      <protection locked="0"/>
    </xf>
    <xf numFmtId="0" fontId="0" fillId="0" borderId="0" xfId="0" applyProtection="1">
      <protection locked="0"/>
    </xf>
    <xf numFmtId="0" fontId="0" fillId="0" borderId="0" xfId="0" applyBorder="1" applyProtection="1">
      <protection locked="0"/>
    </xf>
    <xf numFmtId="166" fontId="0" fillId="2" borderId="14" xfId="0" applyNumberFormat="1" applyFill="1" applyBorder="1" applyProtection="1">
      <protection locked="0"/>
    </xf>
    <xf numFmtId="166" fontId="0" fillId="2" borderId="17" xfId="0" applyNumberFormat="1" applyFill="1" applyBorder="1" applyProtection="1">
      <protection locked="0"/>
    </xf>
    <xf numFmtId="166" fontId="0" fillId="2" borderId="19" xfId="0" applyNumberFormat="1" applyFill="1" applyBorder="1" applyProtection="1">
      <protection locked="0"/>
    </xf>
    <xf numFmtId="166" fontId="0" fillId="2" borderId="21" xfId="0" applyNumberFormat="1" applyFill="1" applyBorder="1" applyProtection="1">
      <protection locked="0"/>
    </xf>
    <xf numFmtId="166" fontId="0" fillId="2" borderId="24" xfId="0" applyNumberFormat="1" applyFill="1" applyBorder="1" applyProtection="1">
      <protection locked="0"/>
    </xf>
    <xf numFmtId="0" fontId="10" fillId="0" borderId="0" xfId="0" applyFont="1" applyFill="1" applyBorder="1" applyAlignment="1" applyProtection="1">
      <alignment horizontal="center"/>
      <protection locked="0"/>
    </xf>
    <xf numFmtId="166" fontId="0" fillId="2" borderId="30" xfId="0" applyNumberFormat="1" applyFill="1" applyBorder="1" applyProtection="1">
      <protection locked="0"/>
    </xf>
    <xf numFmtId="166" fontId="0" fillId="2" borderId="32" xfId="0" applyNumberFormat="1" applyFill="1" applyBorder="1" applyProtection="1">
      <protection locked="0"/>
    </xf>
    <xf numFmtId="166" fontId="0" fillId="2" borderId="4" xfId="0" applyNumberFormat="1" applyFill="1" applyBorder="1" applyAlignment="1" applyProtection="1">
      <alignment vertical="center"/>
      <protection locked="0"/>
    </xf>
    <xf numFmtId="166" fontId="10" fillId="2" borderId="4" xfId="0" applyNumberFormat="1" applyFont="1" applyFill="1" applyBorder="1" applyProtection="1">
      <protection locked="0"/>
    </xf>
    <xf numFmtId="10" fontId="10" fillId="2" borderId="43" xfId="0" applyNumberFormat="1" applyFont="1" applyFill="1" applyBorder="1" applyProtection="1">
      <protection locked="0"/>
    </xf>
    <xf numFmtId="166" fontId="0" fillId="2" borderId="19" xfId="0" applyNumberFormat="1" applyFill="1" applyBorder="1" applyAlignment="1" applyProtection="1">
      <alignment vertical="center"/>
      <protection locked="0"/>
    </xf>
    <xf numFmtId="166" fontId="10" fillId="2" borderId="19" xfId="0" applyNumberFormat="1" applyFont="1" applyFill="1" applyBorder="1" applyProtection="1">
      <protection locked="0"/>
    </xf>
    <xf numFmtId="166" fontId="10" fillId="2" borderId="20" xfId="0" applyNumberFormat="1" applyFont="1" applyFill="1" applyBorder="1" applyProtection="1">
      <protection locked="0"/>
    </xf>
    <xf numFmtId="10" fontId="10" fillId="2" borderId="45" xfId="0" applyNumberFormat="1" applyFont="1" applyFill="1" applyBorder="1" applyProtection="1">
      <protection locked="0"/>
    </xf>
    <xf numFmtId="10" fontId="10" fillId="2" borderId="45" xfId="0" applyNumberFormat="1" applyFont="1" applyFill="1" applyBorder="1" applyAlignment="1" applyProtection="1">
      <alignment horizontal="right"/>
      <protection locked="0"/>
    </xf>
    <xf numFmtId="166" fontId="10" fillId="2" borderId="24" xfId="0" applyNumberFormat="1" applyFont="1" applyFill="1" applyBorder="1" applyProtection="1">
      <protection locked="0"/>
    </xf>
    <xf numFmtId="166" fontId="10" fillId="2" borderId="25" xfId="0" applyNumberFormat="1" applyFont="1" applyFill="1" applyBorder="1" applyProtection="1">
      <protection locked="0"/>
    </xf>
    <xf numFmtId="0" fontId="11" fillId="0" borderId="0" xfId="0" applyFont="1" applyFill="1" applyBorder="1" applyProtection="1">
      <protection locked="0"/>
    </xf>
    <xf numFmtId="0" fontId="3" fillId="0" borderId="0" xfId="0" applyFont="1" applyFill="1" applyBorder="1" applyProtection="1">
      <protection locked="0"/>
    </xf>
    <xf numFmtId="0" fontId="12" fillId="0" borderId="0" xfId="0" applyFont="1" applyFill="1" applyBorder="1" applyProtection="1">
      <protection locked="0"/>
    </xf>
    <xf numFmtId="0" fontId="0" fillId="0" borderId="0" xfId="0" applyAlignment="1">
      <alignment horizontal="center"/>
    </xf>
    <xf numFmtId="0" fontId="0" fillId="0" borderId="0" xfId="0" applyBorder="1" applyAlignment="1">
      <alignment horizontal="center"/>
    </xf>
    <xf numFmtId="9" fontId="10" fillId="0" borderId="14" xfId="2" applyNumberFormat="1" applyFont="1" applyBorder="1" applyAlignment="1" applyProtection="1">
      <alignment horizontal="center" vertical="center"/>
    </xf>
    <xf numFmtId="9" fontId="10" fillId="0" borderId="17" xfId="2" applyNumberFormat="1" applyFont="1" applyBorder="1" applyAlignment="1" applyProtection="1">
      <alignment horizontal="center" vertical="center"/>
    </xf>
    <xf numFmtId="9" fontId="10" fillId="0" borderId="17" xfId="0" applyNumberFormat="1" applyFont="1" applyBorder="1" applyAlignment="1" applyProtection="1">
      <alignment horizontal="center" vertical="center"/>
    </xf>
    <xf numFmtId="9" fontId="10" fillId="0" borderId="21" xfId="0" applyNumberFormat="1" applyFont="1" applyBorder="1" applyAlignment="1" applyProtection="1">
      <alignment horizontal="center" vertical="center"/>
    </xf>
    <xf numFmtId="43" fontId="0" fillId="2" borderId="2" xfId="0" applyNumberFormat="1" applyFill="1" applyBorder="1" applyProtection="1">
      <protection locked="0"/>
    </xf>
    <xf numFmtId="43" fontId="0" fillId="2" borderId="3" xfId="0" applyNumberFormat="1" applyFill="1" applyBorder="1" applyProtection="1">
      <protection locked="0"/>
    </xf>
    <xf numFmtId="0" fontId="0" fillId="0" borderId="0" xfId="0" applyBorder="1" applyProtection="1"/>
    <xf numFmtId="44" fontId="2" fillId="0" borderId="3" xfId="1" applyFont="1" applyBorder="1" applyProtection="1"/>
    <xf numFmtId="44" fontId="2" fillId="0" borderId="3" xfId="0" applyNumberFormat="1" applyFont="1" applyBorder="1" applyProtection="1"/>
    <xf numFmtId="44" fontId="9" fillId="0" borderId="22" xfId="0" applyNumberFormat="1" applyFont="1" applyBorder="1" applyProtection="1"/>
    <xf numFmtId="0" fontId="0" fillId="0" borderId="0" xfId="0" applyNumberFormat="1" applyBorder="1" applyProtection="1"/>
    <xf numFmtId="0" fontId="7" fillId="0" borderId="0" xfId="0" applyFont="1" applyAlignment="1" applyProtection="1">
      <protection locked="0"/>
    </xf>
    <xf numFmtId="0" fontId="5" fillId="0" borderId="3" xfId="0" applyNumberFormat="1" applyFont="1" applyBorder="1" applyAlignment="1" applyProtection="1">
      <protection locked="0"/>
    </xf>
    <xf numFmtId="0" fontId="5" fillId="0" borderId="3" xfId="0" applyFont="1" applyBorder="1" applyAlignment="1" applyProtection="1">
      <protection locked="0"/>
    </xf>
    <xf numFmtId="0" fontId="5" fillId="0" borderId="0" xfId="0" applyFont="1" applyBorder="1" applyAlignment="1" applyProtection="1">
      <protection locked="0"/>
    </xf>
    <xf numFmtId="0" fontId="5" fillId="0" borderId="0" xfId="0" applyFont="1" applyAlignment="1" applyProtection="1">
      <protection locked="0"/>
    </xf>
    <xf numFmtId="164" fontId="5" fillId="0" borderId="3" xfId="0" applyNumberFormat="1" applyFont="1" applyBorder="1" applyAlignment="1" applyProtection="1">
      <protection locked="0"/>
    </xf>
    <xf numFmtId="0" fontId="0" fillId="0" borderId="37" xfId="0" applyBorder="1" applyProtection="1">
      <protection locked="0"/>
    </xf>
    <xf numFmtId="0" fontId="0" fillId="0" borderId="36" xfId="0" applyBorder="1" applyProtection="1">
      <protection locked="0"/>
    </xf>
    <xf numFmtId="0" fontId="0" fillId="0" borderId="38" xfId="0" applyBorder="1" applyProtection="1">
      <protection locked="0"/>
    </xf>
    <xf numFmtId="0" fontId="0" fillId="0" borderId="46" xfId="0" applyBorder="1" applyProtection="1">
      <protection locked="0"/>
    </xf>
    <xf numFmtId="0" fontId="8" fillId="0" borderId="0" xfId="0" applyFont="1" applyBorder="1" applyProtection="1">
      <protection locked="0"/>
    </xf>
    <xf numFmtId="0" fontId="0" fillId="0" borderId="55" xfId="0" applyBorder="1" applyProtection="1">
      <protection locked="0"/>
    </xf>
    <xf numFmtId="43" fontId="0" fillId="0" borderId="0" xfId="0" applyNumberFormat="1" applyBorder="1" applyProtection="1">
      <protection locked="0"/>
    </xf>
    <xf numFmtId="0" fontId="2" fillId="0" borderId="0" xfId="0" applyFont="1" applyBorder="1" applyProtection="1">
      <protection locked="0"/>
    </xf>
    <xf numFmtId="0" fontId="0" fillId="0" borderId="11" xfId="0" applyBorder="1" applyProtection="1">
      <protection locked="0"/>
    </xf>
    <xf numFmtId="0" fontId="0" fillId="0" borderId="1" xfId="0" applyBorder="1" applyProtection="1">
      <protection locked="0"/>
    </xf>
    <xf numFmtId="0" fontId="0" fillId="0" borderId="51" xfId="0" applyBorder="1" applyProtection="1">
      <protection locked="0"/>
    </xf>
    <xf numFmtId="0" fontId="9" fillId="0" borderId="0" xfId="0" applyFont="1" applyBorder="1" applyProtection="1">
      <protection locked="0"/>
    </xf>
    <xf numFmtId="0" fontId="0" fillId="0" borderId="0" xfId="0" applyBorder="1" applyAlignment="1" applyProtection="1">
      <alignment horizontal="right"/>
      <protection locked="0"/>
    </xf>
    <xf numFmtId="0" fontId="1" fillId="0" borderId="0" xfId="0" applyFont="1" applyBorder="1" applyAlignment="1" applyProtection="1">
      <alignment horizontal="right"/>
      <protection locked="0"/>
    </xf>
    <xf numFmtId="2" fontId="0" fillId="0" borderId="0" xfId="0" applyNumberFormat="1" applyBorder="1" applyProtection="1"/>
    <xf numFmtId="0" fontId="8" fillId="0" borderId="36" xfId="0" applyFont="1" applyBorder="1" applyAlignment="1" applyProtection="1">
      <alignment horizontal="center"/>
      <protection locked="0"/>
    </xf>
    <xf numFmtId="5" fontId="0" fillId="2" borderId="3" xfId="0" applyNumberFormat="1" applyFill="1" applyBorder="1" applyProtection="1">
      <protection locked="0"/>
    </xf>
    <xf numFmtId="0" fontId="16" fillId="0" borderId="0" xfId="0" applyFont="1" applyFill="1" applyBorder="1" applyProtection="1">
      <protection locked="0"/>
    </xf>
    <xf numFmtId="0" fontId="26" fillId="4" borderId="5" xfId="0" applyFont="1" applyFill="1" applyBorder="1" applyProtection="1">
      <protection locked="0"/>
    </xf>
    <xf numFmtId="0" fontId="25" fillId="4" borderId="6" xfId="0" applyFont="1" applyFill="1" applyBorder="1" applyProtection="1">
      <protection locked="0"/>
    </xf>
    <xf numFmtId="0" fontId="16" fillId="4" borderId="6" xfId="0" applyFont="1" applyFill="1" applyBorder="1" applyProtection="1">
      <protection locked="0"/>
    </xf>
    <xf numFmtId="0" fontId="17" fillId="4" borderId="7" xfId="0" applyFont="1" applyFill="1" applyBorder="1" applyProtection="1">
      <protection locked="0"/>
    </xf>
    <xf numFmtId="0" fontId="3" fillId="4" borderId="8" xfId="0" applyFont="1" applyFill="1" applyBorder="1" applyProtection="1">
      <protection locked="0"/>
    </xf>
    <xf numFmtId="0" fontId="26" fillId="4" borderId="5" xfId="0" applyFont="1" applyFill="1" applyBorder="1" applyAlignment="1" applyProtection="1">
      <alignment horizontal="center"/>
      <protection locked="0"/>
    </xf>
    <xf numFmtId="0" fontId="3" fillId="4" borderId="11" xfId="0" applyFont="1" applyFill="1" applyBorder="1" applyProtection="1">
      <protection locked="0"/>
    </xf>
    <xf numFmtId="0" fontId="16" fillId="4" borderId="6" xfId="0" applyFont="1" applyFill="1" applyBorder="1" applyAlignment="1" applyProtection="1">
      <alignment horizontal="center"/>
      <protection locked="0"/>
    </xf>
    <xf numFmtId="0" fontId="17" fillId="4" borderId="7" xfId="0" applyFont="1" applyFill="1" applyBorder="1" applyAlignment="1" applyProtection="1">
      <alignment horizontal="center"/>
      <protection locked="0"/>
    </xf>
    <xf numFmtId="0" fontId="10" fillId="3" borderId="40" xfId="0" applyFont="1" applyFill="1" applyBorder="1" applyAlignment="1" applyProtection="1">
      <alignment horizontal="center"/>
      <protection locked="0"/>
    </xf>
    <xf numFmtId="0" fontId="14" fillId="3" borderId="9" xfId="2" applyFont="1" applyFill="1" applyBorder="1" applyAlignment="1" applyProtection="1">
      <alignment horizontal="center" vertical="center" wrapText="1"/>
      <protection locked="0"/>
    </xf>
    <xf numFmtId="0" fontId="13" fillId="3" borderId="41" xfId="0" applyFont="1" applyFill="1" applyBorder="1" applyAlignment="1" applyProtection="1">
      <alignment horizontal="center" vertical="center"/>
      <protection locked="0"/>
    </xf>
    <xf numFmtId="0" fontId="27" fillId="5" borderId="0" xfId="0" applyFont="1" applyFill="1" applyBorder="1" applyProtection="1">
      <protection locked="0"/>
    </xf>
    <xf numFmtId="0" fontId="27" fillId="5" borderId="0" xfId="0" applyFont="1" applyFill="1" applyBorder="1" applyProtection="1"/>
    <xf numFmtId="10" fontId="27" fillId="5" borderId="0" xfId="0" applyNumberFormat="1" applyFont="1" applyFill="1" applyBorder="1" applyProtection="1"/>
    <xf numFmtId="10" fontId="27" fillId="5" borderId="0" xfId="0" applyNumberFormat="1" applyFont="1" applyFill="1" applyBorder="1" applyProtection="1">
      <protection locked="0"/>
    </xf>
    <xf numFmtId="0" fontId="27" fillId="5" borderId="37" xfId="0" applyFont="1" applyFill="1" applyBorder="1" applyProtection="1">
      <protection locked="0"/>
    </xf>
    <xf numFmtId="0" fontId="27" fillId="5" borderId="36" xfId="0" applyFont="1" applyFill="1" applyBorder="1" applyProtection="1">
      <protection locked="0"/>
    </xf>
    <xf numFmtId="0" fontId="27" fillId="5" borderId="38" xfId="0" applyFont="1" applyFill="1" applyBorder="1" applyProtection="1">
      <protection locked="0"/>
    </xf>
    <xf numFmtId="0" fontId="28" fillId="5" borderId="46" xfId="0" applyFont="1" applyFill="1" applyBorder="1" applyProtection="1">
      <protection locked="0"/>
    </xf>
    <xf numFmtId="0" fontId="27" fillId="5" borderId="55" xfId="0" applyFont="1" applyFill="1" applyBorder="1" applyProtection="1">
      <protection locked="0"/>
    </xf>
    <xf numFmtId="0" fontId="27" fillId="5" borderId="46" xfId="0" applyFont="1" applyFill="1" applyBorder="1" applyProtection="1">
      <protection locked="0"/>
    </xf>
    <xf numFmtId="0" fontId="26" fillId="5" borderId="46" xfId="0" applyFont="1" applyFill="1" applyBorder="1" applyProtection="1">
      <protection locked="0"/>
    </xf>
    <xf numFmtId="0" fontId="27" fillId="5" borderId="11" xfId="0" applyFont="1" applyFill="1" applyBorder="1" applyProtection="1">
      <protection locked="0"/>
    </xf>
    <xf numFmtId="0" fontId="27" fillId="5" borderId="1" xfId="0" applyFont="1" applyFill="1" applyBorder="1" applyProtection="1">
      <protection locked="0"/>
    </xf>
    <xf numFmtId="0" fontId="27" fillId="5" borderId="51" xfId="0" applyFont="1" applyFill="1" applyBorder="1" applyProtection="1">
      <protection locked="0"/>
    </xf>
    <xf numFmtId="0" fontId="29" fillId="4" borderId="6" xfId="0" applyFont="1" applyFill="1" applyBorder="1" applyProtection="1">
      <protection locked="0"/>
    </xf>
    <xf numFmtId="166" fontId="2" fillId="7" borderId="51" xfId="0" applyNumberFormat="1" applyFont="1" applyFill="1" applyBorder="1" applyProtection="1"/>
    <xf numFmtId="165" fontId="2" fillId="7" borderId="53" xfId="0" applyNumberFormat="1" applyFont="1" applyFill="1" applyBorder="1" applyProtection="1"/>
    <xf numFmtId="166" fontId="2" fillId="7" borderId="52" xfId="0" applyNumberFormat="1" applyFont="1" applyFill="1" applyBorder="1" applyProtection="1"/>
    <xf numFmtId="166" fontId="2" fillId="7" borderId="54" xfId="0" applyNumberFormat="1" applyFont="1" applyFill="1" applyBorder="1" applyProtection="1"/>
    <xf numFmtId="0" fontId="4" fillId="7" borderId="11" xfId="0" applyFont="1" applyFill="1" applyBorder="1" applyProtection="1">
      <protection locked="0"/>
    </xf>
    <xf numFmtId="0" fontId="4" fillId="7" borderId="48" xfId="0" applyFont="1" applyFill="1" applyBorder="1" applyProtection="1">
      <protection locked="0"/>
    </xf>
    <xf numFmtId="0" fontId="4" fillId="7" borderId="11" xfId="0" applyFont="1" applyFill="1" applyBorder="1" applyAlignment="1" applyProtection="1">
      <alignment horizontal="left"/>
      <protection locked="0"/>
    </xf>
    <xf numFmtId="0" fontId="4" fillId="7" borderId="11" xfId="0" applyFont="1" applyFill="1" applyBorder="1" applyAlignment="1" applyProtection="1">
      <alignment vertical="center"/>
      <protection locked="0"/>
    </xf>
    <xf numFmtId="166" fontId="2" fillId="7" borderId="12" xfId="0" applyNumberFormat="1" applyFont="1" applyFill="1" applyBorder="1" applyAlignment="1" applyProtection="1">
      <alignment vertical="center"/>
      <protection locked="0"/>
    </xf>
    <xf numFmtId="166" fontId="10" fillId="7" borderId="50" xfId="0" applyNumberFormat="1" applyFont="1" applyFill="1" applyBorder="1" applyProtection="1"/>
    <xf numFmtId="167" fontId="10" fillId="7" borderId="60" xfId="0" applyNumberFormat="1" applyFont="1" applyFill="1" applyBorder="1" applyProtection="1"/>
    <xf numFmtId="10" fontId="10" fillId="2" borderId="59" xfId="0" applyNumberFormat="1" applyFont="1" applyFill="1" applyBorder="1" applyProtection="1">
      <protection locked="0"/>
    </xf>
    <xf numFmtId="0" fontId="2" fillId="0" borderId="0" xfId="0" applyFont="1" applyProtection="1">
      <protection locked="0"/>
    </xf>
    <xf numFmtId="0" fontId="8" fillId="0" borderId="0" xfId="0" applyFont="1" applyFill="1" applyBorder="1" applyProtection="1">
      <protection locked="0"/>
    </xf>
    <xf numFmtId="0" fontId="2" fillId="0" borderId="0" xfId="0" applyNumberFormat="1" applyFont="1" applyProtection="1">
      <protection locked="0"/>
    </xf>
    <xf numFmtId="0" fontId="1" fillId="0" borderId="0" xfId="0" applyFont="1" applyBorder="1" applyProtection="1">
      <protection locked="0"/>
    </xf>
    <xf numFmtId="0" fontId="2" fillId="0" borderId="61" xfId="0" applyFont="1" applyBorder="1" applyProtection="1">
      <protection locked="0"/>
    </xf>
    <xf numFmtId="166" fontId="2" fillId="7" borderId="56" xfId="0" applyNumberFormat="1" applyFont="1" applyFill="1" applyBorder="1" applyAlignment="1" applyProtection="1">
      <alignment vertical="center"/>
    </xf>
    <xf numFmtId="0" fontId="20" fillId="0" borderId="0" xfId="0" applyFont="1" applyProtection="1">
      <protection locked="0"/>
    </xf>
    <xf numFmtId="0" fontId="30" fillId="0" borderId="0" xfId="0" applyFont="1" applyProtection="1">
      <protection locked="0"/>
    </xf>
    <xf numFmtId="14" fontId="2" fillId="0" borderId="0" xfId="0" applyNumberFormat="1" applyFont="1" applyProtection="1">
      <protection locked="0"/>
    </xf>
    <xf numFmtId="166" fontId="0" fillId="8" borderId="19" xfId="0" applyNumberFormat="1" applyFill="1" applyBorder="1" applyAlignment="1" applyProtection="1">
      <alignment vertical="center"/>
      <protection locked="0"/>
    </xf>
    <xf numFmtId="166" fontId="0" fillId="8" borderId="24" xfId="0" applyNumberFormat="1" applyFill="1" applyBorder="1" applyAlignment="1" applyProtection="1">
      <alignment vertical="center"/>
      <protection locked="0"/>
    </xf>
    <xf numFmtId="0" fontId="2" fillId="0" borderId="0" xfId="0" applyFont="1" applyFill="1" applyBorder="1" applyProtection="1">
      <protection locked="0"/>
    </xf>
    <xf numFmtId="168" fontId="27" fillId="5" borderId="0" xfId="0" applyNumberFormat="1" applyFont="1" applyFill="1" applyBorder="1" applyProtection="1"/>
    <xf numFmtId="168" fontId="27" fillId="5" borderId="0" xfId="0" applyNumberFormat="1" applyFont="1" applyFill="1" applyBorder="1" applyAlignment="1" applyProtection="1">
      <alignment horizontal="right"/>
    </xf>
    <xf numFmtId="166" fontId="16" fillId="0" borderId="0" xfId="0" applyNumberFormat="1" applyFont="1" applyFill="1" applyBorder="1" applyAlignment="1" applyProtection="1">
      <alignment horizontal="center" vertical="center"/>
      <protection locked="0"/>
    </xf>
    <xf numFmtId="169" fontId="10" fillId="7" borderId="50" xfId="0" applyNumberFormat="1" applyFont="1" applyFill="1" applyBorder="1" applyProtection="1"/>
    <xf numFmtId="169" fontId="2" fillId="7" borderId="39" xfId="0" applyNumberFormat="1" applyFont="1" applyFill="1" applyBorder="1" applyProtection="1"/>
    <xf numFmtId="169" fontId="2" fillId="7" borderId="57" xfId="0" applyNumberFormat="1" applyFont="1" applyFill="1" applyBorder="1" applyProtection="1"/>
    <xf numFmtId="169" fontId="2" fillId="7" borderId="12" xfId="0" applyNumberFormat="1" applyFont="1" applyFill="1" applyBorder="1" applyProtection="1"/>
    <xf numFmtId="169" fontId="2" fillId="7" borderId="50" xfId="0" applyNumberFormat="1" applyFont="1" applyFill="1" applyBorder="1" applyAlignment="1" applyProtection="1">
      <alignment vertical="center"/>
    </xf>
    <xf numFmtId="0" fontId="31" fillId="0" borderId="0" xfId="0" applyFont="1" applyBorder="1" applyProtection="1">
      <protection locked="0"/>
    </xf>
    <xf numFmtId="0" fontId="10" fillId="9" borderId="5" xfId="0" applyFont="1" applyFill="1" applyBorder="1" applyAlignment="1" applyProtection="1">
      <alignment horizontal="left"/>
      <protection locked="0"/>
    </xf>
    <xf numFmtId="0" fontId="10" fillId="9" borderId="29" xfId="0" applyFont="1" applyFill="1" applyBorder="1" applyAlignment="1" applyProtection="1">
      <alignment horizontal="left"/>
      <protection locked="0"/>
    </xf>
    <xf numFmtId="0" fontId="10" fillId="9" borderId="58" xfId="0" applyFont="1" applyFill="1" applyBorder="1" applyAlignment="1" applyProtection="1">
      <alignment horizontal="left"/>
      <protection locked="0"/>
    </xf>
    <xf numFmtId="0" fontId="10" fillId="9" borderId="27" xfId="0" applyFont="1" applyFill="1" applyBorder="1" applyProtection="1">
      <protection locked="0"/>
    </xf>
    <xf numFmtId="0" fontId="10" fillId="9" borderId="29" xfId="0" applyFont="1" applyFill="1" applyBorder="1" applyProtection="1">
      <protection locked="0"/>
    </xf>
    <xf numFmtId="0" fontId="10" fillId="9" borderId="33" xfId="0" applyFont="1" applyFill="1" applyBorder="1" applyProtection="1">
      <protection locked="0"/>
    </xf>
    <xf numFmtId="0" fontId="10" fillId="9" borderId="58" xfId="0" applyFont="1" applyFill="1" applyBorder="1" applyProtection="1">
      <protection locked="0"/>
    </xf>
    <xf numFmtId="0" fontId="10" fillId="9" borderId="27" xfId="0" applyFont="1" applyFill="1" applyBorder="1" applyAlignment="1" applyProtection="1">
      <alignment vertical="center"/>
      <protection locked="0"/>
    </xf>
    <xf numFmtId="0" fontId="10" fillId="9" borderId="29" xfId="0" applyFont="1" applyFill="1" applyBorder="1" applyAlignment="1" applyProtection="1">
      <alignment vertical="center"/>
      <protection locked="0"/>
    </xf>
    <xf numFmtId="0" fontId="10" fillId="9" borderId="44" xfId="0" applyFont="1" applyFill="1" applyBorder="1" applyAlignment="1" applyProtection="1">
      <alignment vertical="center"/>
      <protection locked="0"/>
    </xf>
    <xf numFmtId="0" fontId="10" fillId="9" borderId="46" xfId="0" applyFont="1" applyFill="1" applyBorder="1" applyAlignment="1" applyProtection="1">
      <alignment vertical="center"/>
      <protection locked="0"/>
    </xf>
    <xf numFmtId="0" fontId="10" fillId="9" borderId="58" xfId="0" applyFont="1" applyFill="1" applyBorder="1" applyAlignment="1" applyProtection="1">
      <alignment vertical="center"/>
      <protection locked="0"/>
    </xf>
    <xf numFmtId="0" fontId="10" fillId="9" borderId="42" xfId="0" applyFont="1" applyFill="1" applyBorder="1" applyProtection="1">
      <protection locked="0"/>
    </xf>
    <xf numFmtId="0" fontId="10" fillId="9" borderId="44" xfId="0" applyFont="1" applyFill="1" applyBorder="1" applyProtection="1">
      <protection locked="0"/>
    </xf>
    <xf numFmtId="0" fontId="10" fillId="9" borderId="47" xfId="0" applyFont="1" applyFill="1" applyBorder="1" applyProtection="1">
      <protection locked="0"/>
    </xf>
    <xf numFmtId="169" fontId="10" fillId="2" borderId="16" xfId="0" applyNumberFormat="1" applyFont="1" applyFill="1" applyBorder="1" applyProtection="1">
      <protection locked="0"/>
    </xf>
    <xf numFmtId="169" fontId="10" fillId="2" borderId="20" xfId="0" applyNumberFormat="1" applyFont="1" applyFill="1" applyBorder="1" applyProtection="1">
      <protection locked="0"/>
    </xf>
    <xf numFmtId="169" fontId="10" fillId="7" borderId="13" xfId="0" applyNumberFormat="1" applyFont="1" applyFill="1" applyBorder="1" applyProtection="1"/>
    <xf numFmtId="0" fontId="10" fillId="8" borderId="40" xfId="0" applyFont="1" applyFill="1" applyBorder="1" applyAlignment="1" applyProtection="1">
      <alignment horizontal="center"/>
      <protection locked="0"/>
    </xf>
    <xf numFmtId="0" fontId="10" fillId="12" borderId="10" xfId="0" applyFont="1" applyFill="1" applyBorder="1" applyAlignment="1" applyProtection="1">
      <alignment horizontal="center"/>
      <protection locked="0"/>
    </xf>
    <xf numFmtId="166" fontId="2" fillId="12" borderId="15" xfId="0" applyNumberFormat="1" applyFont="1" applyFill="1" applyBorder="1" applyProtection="1">
      <protection locked="0"/>
    </xf>
    <xf numFmtId="166" fontId="2" fillId="12" borderId="18" xfId="0" applyNumberFormat="1" applyFont="1" applyFill="1" applyBorder="1" applyProtection="1">
      <protection locked="0"/>
    </xf>
    <xf numFmtId="166" fontId="2" fillId="12" borderId="23" xfId="0" applyNumberFormat="1" applyFont="1" applyFill="1" applyBorder="1" applyProtection="1">
      <protection locked="0"/>
    </xf>
    <xf numFmtId="0" fontId="10" fillId="12" borderId="26" xfId="0" applyFont="1" applyFill="1" applyBorder="1" applyAlignment="1" applyProtection="1">
      <alignment horizontal="center"/>
      <protection locked="0"/>
    </xf>
    <xf numFmtId="165" fontId="2" fillId="12" borderId="15" xfId="0" applyNumberFormat="1" applyFont="1" applyFill="1" applyBorder="1" applyProtection="1">
      <protection locked="0"/>
    </xf>
    <xf numFmtId="165" fontId="2" fillId="12" borderId="18" xfId="0" applyNumberFormat="1" applyFont="1" applyFill="1" applyBorder="1" applyProtection="1">
      <protection locked="0"/>
    </xf>
    <xf numFmtId="165" fontId="2" fillId="12" borderId="18" xfId="1" applyNumberFormat="1" applyFont="1" applyFill="1" applyBorder="1" applyProtection="1">
      <protection locked="0"/>
    </xf>
    <xf numFmtId="165" fontId="2" fillId="12" borderId="31" xfId="0" applyNumberFormat="1" applyFont="1" applyFill="1" applyBorder="1" applyProtection="1">
      <protection locked="0"/>
    </xf>
    <xf numFmtId="165" fontId="2" fillId="12" borderId="23" xfId="0" applyNumberFormat="1" applyFont="1" applyFill="1" applyBorder="1" applyProtection="1">
      <protection locked="0"/>
    </xf>
    <xf numFmtId="0" fontId="10" fillId="12" borderId="13" xfId="0" applyFont="1" applyFill="1" applyBorder="1" applyAlignment="1" applyProtection="1">
      <alignment horizontal="center"/>
      <protection locked="0"/>
    </xf>
    <xf numFmtId="166" fontId="2" fillId="12" borderId="16" xfId="0" applyNumberFormat="1" applyFont="1" applyFill="1" applyBorder="1" applyProtection="1">
      <protection locked="0"/>
    </xf>
    <xf numFmtId="166" fontId="2" fillId="12" borderId="20" xfId="0" applyNumberFormat="1" applyFont="1" applyFill="1" applyBorder="1" applyProtection="1">
      <protection locked="0"/>
    </xf>
    <xf numFmtId="166" fontId="2" fillId="12" borderId="25" xfId="0" applyNumberFormat="1" applyFont="1" applyFill="1" applyBorder="1" applyProtection="1">
      <protection locked="0"/>
    </xf>
    <xf numFmtId="166" fontId="2" fillId="12" borderId="28" xfId="0" applyNumberFormat="1" applyFont="1" applyFill="1" applyBorder="1" applyProtection="1">
      <protection locked="0"/>
    </xf>
    <xf numFmtId="166" fontId="2" fillId="12" borderId="34" xfId="0" applyNumberFormat="1" applyFont="1" applyFill="1" applyBorder="1" applyProtection="1">
      <protection locked="0"/>
    </xf>
    <xf numFmtId="166" fontId="2" fillId="12" borderId="35" xfId="0" applyNumberFormat="1" applyFont="1" applyFill="1" applyBorder="1" applyProtection="1">
      <protection locked="0"/>
    </xf>
    <xf numFmtId="0" fontId="10" fillId="12" borderId="10" xfId="0" applyFont="1" applyFill="1" applyBorder="1" applyAlignment="1" applyProtection="1">
      <alignment horizontal="center" vertical="center"/>
      <protection locked="0"/>
    </xf>
    <xf numFmtId="166" fontId="2" fillId="12" borderId="16" xfId="0" applyNumberFormat="1" applyFont="1" applyFill="1" applyBorder="1" applyAlignment="1" applyProtection="1">
      <alignment vertical="center"/>
      <protection locked="0"/>
    </xf>
    <xf numFmtId="166" fontId="2" fillId="12" borderId="20" xfId="0" applyNumberFormat="1" applyFont="1" applyFill="1" applyBorder="1" applyAlignment="1" applyProtection="1">
      <alignment vertical="center"/>
      <protection locked="0"/>
    </xf>
    <xf numFmtId="166" fontId="2" fillId="12" borderId="25" xfId="0" applyNumberFormat="1" applyFont="1" applyFill="1" applyBorder="1" applyAlignment="1" applyProtection="1">
      <alignment vertical="center"/>
      <protection locked="0"/>
    </xf>
    <xf numFmtId="0" fontId="13" fillId="12" borderId="40" xfId="0" applyFont="1" applyFill="1" applyBorder="1" applyAlignment="1" applyProtection="1">
      <alignment horizontal="center" vertical="center"/>
      <protection locked="0"/>
    </xf>
    <xf numFmtId="166" fontId="10" fillId="12" borderId="4" xfId="0" applyNumberFormat="1" applyFont="1" applyFill="1" applyBorder="1" applyProtection="1">
      <protection locked="0"/>
    </xf>
    <xf numFmtId="166" fontId="10" fillId="12" borderId="19" xfId="0" applyNumberFormat="1" applyFont="1" applyFill="1" applyBorder="1" applyProtection="1">
      <protection locked="0"/>
    </xf>
    <xf numFmtId="166" fontId="10" fillId="12" borderId="24" xfId="0" applyNumberFormat="1" applyFont="1" applyFill="1" applyBorder="1" applyProtection="1">
      <protection locked="0"/>
    </xf>
    <xf numFmtId="0" fontId="16" fillId="11" borderId="7" xfId="0" applyFont="1" applyFill="1" applyBorder="1" applyProtection="1">
      <protection locked="0"/>
    </xf>
    <xf numFmtId="0" fontId="16" fillId="11" borderId="5" xfId="0" applyFont="1" applyFill="1" applyBorder="1" applyProtection="1">
      <protection locked="0"/>
    </xf>
    <xf numFmtId="0" fontId="26" fillId="11" borderId="5" xfId="0" applyFont="1" applyFill="1" applyBorder="1" applyProtection="1">
      <protection locked="0"/>
    </xf>
    <xf numFmtId="0" fontId="16" fillId="11" borderId="36" xfId="0" applyFont="1" applyFill="1" applyBorder="1" applyProtection="1">
      <protection locked="0"/>
    </xf>
    <xf numFmtId="0" fontId="16" fillId="11" borderId="38" xfId="0" applyFont="1" applyFill="1" applyBorder="1" applyProtection="1">
      <protection locked="0"/>
    </xf>
    <xf numFmtId="0" fontId="0" fillId="11" borderId="39" xfId="0" applyFill="1" applyBorder="1" applyProtection="1">
      <protection locked="0"/>
    </xf>
    <xf numFmtId="0" fontId="32" fillId="11" borderId="36" xfId="0" applyFont="1" applyFill="1" applyBorder="1" applyProtection="1">
      <protection locked="0"/>
    </xf>
    <xf numFmtId="0" fontId="28" fillId="11" borderId="37" xfId="0" applyFont="1" applyFill="1" applyBorder="1" applyAlignment="1" applyProtection="1">
      <alignment horizontal="left"/>
      <protection locked="0"/>
    </xf>
    <xf numFmtId="0" fontId="16" fillId="11" borderId="6" xfId="0" applyFont="1" applyFill="1" applyBorder="1" applyProtection="1">
      <protection locked="0"/>
    </xf>
    <xf numFmtId="166" fontId="0" fillId="10" borderId="39" xfId="0" applyNumberFormat="1" applyFill="1" applyBorder="1" applyProtection="1">
      <protection locked="0"/>
    </xf>
    <xf numFmtId="0" fontId="26" fillId="13" borderId="5" xfId="0" applyFont="1" applyFill="1" applyBorder="1" applyProtection="1">
      <protection locked="0"/>
    </xf>
    <xf numFmtId="0" fontId="16" fillId="13" borderId="6" xfId="0" applyFont="1" applyFill="1" applyBorder="1" applyProtection="1">
      <protection locked="0"/>
    </xf>
    <xf numFmtId="0" fontId="17" fillId="13" borderId="7" xfId="0" applyFont="1" applyFill="1" applyBorder="1" applyProtection="1">
      <protection locked="0"/>
    </xf>
    <xf numFmtId="0" fontId="3" fillId="13" borderId="8" xfId="0" applyFont="1" applyFill="1" applyBorder="1" applyProtection="1">
      <protection locked="0"/>
    </xf>
    <xf numFmtId="166" fontId="2" fillId="7" borderId="50" xfId="0" applyNumberFormat="1" applyFont="1" applyFill="1" applyBorder="1" applyProtection="1">
      <protection locked="0"/>
    </xf>
    <xf numFmtId="166" fontId="27" fillId="6" borderId="19" xfId="0" applyNumberFormat="1" applyFont="1" applyFill="1" applyBorder="1" applyProtection="1">
      <protection locked="0"/>
    </xf>
    <xf numFmtId="166" fontId="27" fillId="6" borderId="4" xfId="0" applyNumberFormat="1" applyFont="1" applyFill="1" applyBorder="1" applyProtection="1">
      <protection locked="0"/>
    </xf>
    <xf numFmtId="0" fontId="10" fillId="6" borderId="40" xfId="0" applyFont="1" applyFill="1" applyBorder="1" applyAlignment="1" applyProtection="1">
      <alignment horizontal="center"/>
      <protection locked="0"/>
    </xf>
    <xf numFmtId="166" fontId="27" fillId="6" borderId="24" xfId="0" applyNumberFormat="1" applyFont="1" applyFill="1" applyBorder="1" applyProtection="1">
      <protection locked="0"/>
    </xf>
    <xf numFmtId="166" fontId="2" fillId="7" borderId="50" xfId="0" applyNumberFormat="1" applyFont="1" applyFill="1" applyBorder="1" applyProtection="1"/>
    <xf numFmtId="166" fontId="0" fillId="6" borderId="19" xfId="0" applyNumberFormat="1" applyFill="1" applyBorder="1" applyProtection="1">
      <protection locked="0"/>
    </xf>
    <xf numFmtId="166" fontId="0" fillId="6" borderId="32" xfId="0" applyNumberFormat="1" applyFill="1" applyBorder="1" applyProtection="1">
      <protection locked="0"/>
    </xf>
    <xf numFmtId="166" fontId="0" fillId="6" borderId="4" xfId="0" applyNumberFormat="1" applyFill="1" applyBorder="1" applyProtection="1">
      <protection locked="0"/>
    </xf>
    <xf numFmtId="166" fontId="0" fillId="6" borderId="24" xfId="0" applyNumberFormat="1" applyFill="1" applyBorder="1" applyProtection="1">
      <protection locked="0"/>
    </xf>
    <xf numFmtId="0" fontId="29" fillId="0" borderId="0" xfId="0" applyFont="1" applyProtection="1">
      <protection locked="0"/>
    </xf>
    <xf numFmtId="0" fontId="33" fillId="0" borderId="0" xfId="0" applyFont="1" applyProtection="1">
      <protection locked="0"/>
    </xf>
    <xf numFmtId="0" fontId="33" fillId="0" borderId="0" xfId="0" applyFont="1" applyBorder="1" applyProtection="1">
      <protection locked="0"/>
    </xf>
    <xf numFmtId="0" fontId="10" fillId="8" borderId="9" xfId="0" applyFont="1" applyFill="1" applyBorder="1" applyAlignment="1" applyProtection="1">
      <alignment horizontal="center"/>
      <protection locked="0"/>
    </xf>
    <xf numFmtId="0" fontId="10" fillId="8" borderId="12" xfId="0" applyFont="1" applyFill="1" applyBorder="1" applyAlignment="1" applyProtection="1">
      <alignment horizontal="center"/>
      <protection locked="0"/>
    </xf>
    <xf numFmtId="0" fontId="10" fillId="8" borderId="9" xfId="0" applyFont="1" applyFill="1" applyBorder="1" applyAlignment="1" applyProtection="1">
      <alignment horizontal="center" vertical="center"/>
      <protection locked="0"/>
    </xf>
    <xf numFmtId="0" fontId="13" fillId="8" borderId="40" xfId="0" applyFont="1" applyFill="1" applyBorder="1" applyAlignment="1" applyProtection="1">
      <alignment horizontal="center" vertical="center"/>
      <protection locked="0"/>
    </xf>
    <xf numFmtId="0" fontId="13" fillId="8" borderId="10" xfId="0" applyFont="1" applyFill="1" applyBorder="1" applyAlignment="1" applyProtection="1">
      <alignment horizontal="center" vertical="center"/>
      <protection locked="0"/>
    </xf>
    <xf numFmtId="0" fontId="13" fillId="8" borderId="39" xfId="0" applyFont="1" applyFill="1" applyBorder="1" applyAlignment="1" applyProtection="1">
      <alignment horizontal="center" vertical="center"/>
      <protection locked="0"/>
    </xf>
    <xf numFmtId="0" fontId="10" fillId="9" borderId="8" xfId="0" applyFont="1" applyFill="1" applyBorder="1" applyAlignment="1" applyProtection="1">
      <alignment horizontal="center" vertical="center"/>
      <protection locked="0"/>
    </xf>
    <xf numFmtId="0" fontId="21" fillId="0" borderId="0" xfId="0" applyFont="1" applyAlignment="1">
      <alignment horizontal="center"/>
    </xf>
    <xf numFmtId="0" fontId="20" fillId="0" borderId="0" xfId="0" applyFont="1" applyAlignment="1">
      <alignment horizontal="center"/>
    </xf>
    <xf numFmtId="9" fontId="10" fillId="0" borderId="32" xfId="2" applyNumberFormat="1" applyFont="1" applyBorder="1" applyAlignment="1" applyProtection="1">
      <alignment horizontal="center" vertical="center"/>
    </xf>
    <xf numFmtId="9" fontId="10" fillId="0" borderId="4" xfId="2" applyNumberFormat="1" applyFont="1" applyBorder="1" applyAlignment="1" applyProtection="1">
      <alignment horizontal="center" vertical="center"/>
    </xf>
    <xf numFmtId="9" fontId="10" fillId="0" borderId="49" xfId="2" applyNumberFormat="1" applyFont="1" applyBorder="1" applyAlignment="1" applyProtection="1">
      <alignment horizontal="center" vertical="center"/>
    </xf>
    <xf numFmtId="0" fontId="7" fillId="0" borderId="0" xfId="0" applyFont="1" applyAlignment="1" applyProtection="1">
      <alignment horizontal="center" vertical="center"/>
      <protection locked="0"/>
    </xf>
  </cellXfs>
  <cellStyles count="3">
    <cellStyle name="Currency" xfId="1" builtinId="4"/>
    <cellStyle name="Normal" xfId="0" builtinId="0"/>
    <cellStyle name="Normal 2" xfId="2"/>
  </cellStyles>
  <dxfs count="3">
    <dxf>
      <font>
        <b/>
        <i val="0"/>
      </font>
      <numFmt numFmtId="170" formatCode="0.00_);[Red]\(0.00\)"/>
      <fill>
        <patternFill>
          <bgColor theme="0" tint="-0.14996795556505021"/>
        </patternFill>
      </fill>
    </dxf>
    <dxf>
      <font>
        <b/>
        <i val="0"/>
      </font>
      <numFmt numFmtId="12" formatCode="&quot;$&quot;#,##0.00_);[Red]\(&quot;$&quot;#,##0.00\)"/>
      <fill>
        <patternFill>
          <bgColor theme="0" tint="-0.14996795556505021"/>
        </patternFill>
      </fill>
    </dxf>
    <dxf>
      <font>
        <b/>
        <i val="0"/>
      </font>
      <numFmt numFmtId="12" formatCode="&quot;$&quot;#,##0.00_);[Red]\(&quot;$&quot;#,##0.00\)"/>
      <fill>
        <patternFill patternType="solid">
          <bgColor theme="0" tint="-0.14996795556505021"/>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66"/>
      <color rgb="FF99CCFF"/>
      <color rgb="FFF8F8F8"/>
      <color rgb="FFFF9999"/>
      <color rgb="FFDCFCB2"/>
      <color rgb="FFFFFF00"/>
      <color rgb="FFCC99FF"/>
      <color rgb="FFBBFA66"/>
      <color rgb="FFBAFE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b="1"/>
              <a:t>Monthly Spending</a:t>
            </a:r>
            <a:r>
              <a:rPr lang="en-US" sz="1200" b="1" baseline="0"/>
              <a:t> Summary</a:t>
            </a:r>
            <a:endParaRPr lang="en-US" sz="1200" b="1"/>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3284313725490197E-2"/>
          <c:y val="3.7486876640419955E-2"/>
          <c:w val="0.97303921568627449"/>
          <c:h val="0.86278361038203555"/>
        </c:manualLayout>
      </c:layout>
      <c:pie3DChart>
        <c:varyColors val="1"/>
        <c:ser>
          <c:idx val="0"/>
          <c:order val="0"/>
          <c:spPr>
            <a:ln>
              <a:noFill/>
            </a:ln>
            <a:scene3d>
              <a:camera prst="orthographicFront"/>
              <a:lightRig rig="threePt" dir="t"/>
            </a:scene3d>
            <a:sp3d>
              <a:bevelT/>
            </a:sp3d>
          </c:spPr>
          <c:explosion val="5"/>
          <c:dPt>
            <c:idx val="0"/>
            <c:bubble3D val="0"/>
            <c:spPr>
              <a:solidFill>
                <a:schemeClr val="accent1"/>
              </a:solidFill>
              <a:ln w="25400">
                <a:noFill/>
              </a:ln>
              <a:effectLst/>
              <a:scene3d>
                <a:camera prst="orthographicFront"/>
                <a:lightRig rig="threePt" dir="t"/>
              </a:scene3d>
              <a:sp3d>
                <a:bevelT/>
              </a:sp3d>
            </c:spPr>
          </c:dPt>
          <c:dPt>
            <c:idx val="1"/>
            <c:bubble3D val="0"/>
            <c:spPr>
              <a:solidFill>
                <a:schemeClr val="accent2"/>
              </a:solidFill>
              <a:ln w="25400">
                <a:noFill/>
              </a:ln>
              <a:effectLst/>
              <a:scene3d>
                <a:camera prst="orthographicFront"/>
                <a:lightRig rig="threePt" dir="t"/>
              </a:scene3d>
              <a:sp3d>
                <a:bevelT/>
              </a:sp3d>
            </c:spPr>
          </c:dPt>
          <c:dPt>
            <c:idx val="2"/>
            <c:bubble3D val="0"/>
            <c:spPr>
              <a:solidFill>
                <a:schemeClr val="accent3"/>
              </a:solidFill>
              <a:ln w="25400">
                <a:noFill/>
              </a:ln>
              <a:effectLst/>
              <a:scene3d>
                <a:camera prst="orthographicFront"/>
                <a:lightRig rig="threePt" dir="t"/>
              </a:scene3d>
              <a:sp3d>
                <a:bevelT/>
              </a:sp3d>
            </c:spPr>
          </c:dPt>
          <c:dPt>
            <c:idx val="3"/>
            <c:bubble3D val="0"/>
            <c:spPr>
              <a:solidFill>
                <a:schemeClr val="accent4"/>
              </a:solidFill>
              <a:ln w="25400">
                <a:noFill/>
              </a:ln>
              <a:effectLst/>
              <a:scene3d>
                <a:camera prst="orthographicFront"/>
                <a:lightRig rig="threePt" dir="t"/>
              </a:scene3d>
              <a:sp3d>
                <a:bevelT/>
              </a:sp3d>
            </c:spPr>
          </c:dPt>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2">
                        <a:lumMod val="10000"/>
                      </a:schemeClr>
                    </a:solidFill>
                    <a:latin typeface="Rockwell Extra Bold" panose="02060903040505020403" pitchFamily="18" charset="0"/>
                    <a:ea typeface="+mn-ea"/>
                    <a:cs typeface="+mn-cs"/>
                  </a:defRPr>
                </a:pPr>
                <a:endParaRPr lang="en-US"/>
              </a:p>
            </c:txPr>
            <c:dLblPos val="bestFit"/>
            <c:showLegendKey val="0"/>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'Cash Flow'!$E$78:$E$81</c:f>
              <c:strCache>
                <c:ptCount val="4"/>
                <c:pt idx="0">
                  <c:v>Deductions</c:v>
                </c:pt>
                <c:pt idx="1">
                  <c:v>Allotments</c:v>
                </c:pt>
                <c:pt idx="2">
                  <c:v>Debt</c:v>
                </c:pt>
                <c:pt idx="3">
                  <c:v>Expenses</c:v>
                </c:pt>
              </c:strCache>
            </c:strRef>
          </c:cat>
          <c:val>
            <c:numRef>
              <c:f>'Cash Flow'!$F$78:$F$81</c:f>
              <c:numCache>
                <c:formatCode>[$$-409]#,##0.00</c:formatCode>
                <c:ptCount val="4"/>
                <c:pt idx="0">
                  <c:v>0</c:v>
                </c:pt>
                <c:pt idx="1">
                  <c:v>0</c:v>
                </c:pt>
                <c:pt idx="2">
                  <c:v>0</c:v>
                </c:pt>
                <c:pt idx="3">
                  <c:v>0</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rgbClr val="002060"/>
                </a:solidFill>
                <a:latin typeface="Rockwell Extra Bold" panose="02060903040505020403" pitchFamily="18" charset="0"/>
                <a:ea typeface="+mn-ea"/>
                <a:cs typeface="+mn-cs"/>
              </a:defRPr>
            </a:pPr>
            <a:endParaRPr lang="en-US"/>
          </a:p>
        </c:txPr>
      </c:legendEntry>
      <c:layout>
        <c:manualLayout>
          <c:xMode val="edge"/>
          <c:yMode val="edge"/>
          <c:x val="0.05"/>
          <c:y val="0.78497958588509764"/>
          <c:w val="0.9"/>
          <c:h val="0.1872426363371245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2060"/>
              </a:solidFill>
              <a:latin typeface="Rockwell Extra Bold" panose="02060903040505020403" pitchFamily="18" charset="0"/>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66675</xdr:colOff>
      <xdr:row>1</xdr:row>
      <xdr:rowOff>104775</xdr:rowOff>
    </xdr:from>
    <xdr:to>
      <xdr:col>6</xdr:col>
      <xdr:colOff>66675</xdr:colOff>
      <xdr:row>5</xdr:row>
      <xdr:rowOff>0</xdr:rowOff>
    </xdr:to>
    <xdr:pic>
      <xdr:nvPicPr>
        <xdr:cNvPr id="3103" name="Picture 1" descr="http://www.stuttgart.army.mil/sites/acs/img/ACSLogo.PNG"/>
        <xdr:cNvPicPr>
          <a:picLocks noChangeAspect="1" noChangeArrowheads="1"/>
        </xdr:cNvPicPr>
      </xdr:nvPicPr>
      <xdr:blipFill>
        <a:blip xmlns:r="http://schemas.openxmlformats.org/officeDocument/2006/relationships" r:embed="rId1" cstate="print"/>
        <a:srcRect/>
        <a:stretch>
          <a:fillRect/>
        </a:stretch>
      </xdr:blipFill>
      <xdr:spPr bwMode="auto">
        <a:xfrm>
          <a:off x="1895475" y="266700"/>
          <a:ext cx="1800225" cy="54292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0</xdr:col>
          <xdr:colOff>57150</xdr:colOff>
          <xdr:row>8</xdr:row>
          <xdr:rowOff>104775</xdr:rowOff>
        </xdr:from>
        <xdr:to>
          <xdr:col>8</xdr:col>
          <xdr:colOff>504825</xdr:colOff>
          <xdr:row>49</xdr:row>
          <xdr:rowOff>28575</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solidFill>
              <a:srgbClr val="CCC9BF" mc:Ignorable="a14" a14:legacySpreadsheetColorIndex="65"/>
            </a:solidFill>
            <a:ln>
              <a:noFill/>
            </a:ln>
            <a:extLst>
              <a:ext uri="{91240B29-F687-4F45-9708-019B960494DF}">
                <a14:hiddenLine w="9525">
                  <a:solidFill>
                    <a:srgbClr val="00008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9525</xdr:colOff>
      <xdr:row>61</xdr:row>
      <xdr:rowOff>14287</xdr:rowOff>
    </xdr:from>
    <xdr:to>
      <xdr:col>5</xdr:col>
      <xdr:colOff>1885950</xdr:colOff>
      <xdr:row>77</xdr:row>
      <xdr:rowOff>9525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2007-2010">
      <a:dk1>
        <a:sysClr val="windowText" lastClr="000080"/>
      </a:dk1>
      <a:lt1>
        <a:sysClr val="window" lastClr="CCC9B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43"/>
  </sheetPr>
  <dimension ref="A6:J8"/>
  <sheetViews>
    <sheetView workbookViewId="0">
      <selection activeCell="J9" sqref="J9"/>
    </sheetView>
  </sheetViews>
  <sheetFormatPr defaultRowHeight="12.75" x14ac:dyDescent="0.2"/>
  <cols>
    <col min="4" max="4" width="8.7109375" customWidth="1"/>
    <col min="10" max="10" width="9.85546875" customWidth="1"/>
  </cols>
  <sheetData>
    <row r="6" spans="1:10" ht="26.25" x14ac:dyDescent="0.4">
      <c r="A6" s="204" t="s">
        <v>59</v>
      </c>
      <c r="B6" s="204"/>
      <c r="C6" s="204"/>
      <c r="D6" s="204"/>
      <c r="E6" s="204"/>
      <c r="F6" s="204"/>
      <c r="G6" s="204"/>
      <c r="H6" s="204"/>
      <c r="I6" s="204"/>
      <c r="J6" s="3"/>
    </row>
    <row r="8" spans="1:10" ht="18" x14ac:dyDescent="0.25">
      <c r="A8" s="205" t="s">
        <v>101</v>
      </c>
      <c r="B8" s="205"/>
      <c r="C8" s="205"/>
      <c r="D8" s="205"/>
      <c r="E8" s="205"/>
      <c r="F8" s="205"/>
      <c r="G8" s="205"/>
      <c r="H8" s="205"/>
      <c r="I8" s="205"/>
      <c r="J8" s="4"/>
    </row>
  </sheetData>
  <mergeCells count="2">
    <mergeCell ref="A6:I6"/>
    <mergeCell ref="A8:I8"/>
  </mergeCells>
  <phoneticPr fontId="19"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Word.Document.8" shapeId="3073" r:id="rId4">
          <objectPr defaultSize="0" autoPict="0" r:id="rId5">
            <anchor moveWithCells="1">
              <from>
                <xdr:col>0</xdr:col>
                <xdr:colOff>57150</xdr:colOff>
                <xdr:row>8</xdr:row>
                <xdr:rowOff>104775</xdr:rowOff>
              </from>
              <to>
                <xdr:col>8</xdr:col>
                <xdr:colOff>504825</xdr:colOff>
                <xdr:row>49</xdr:row>
                <xdr:rowOff>28575</xdr:rowOff>
              </to>
            </anchor>
          </objectPr>
        </oleObject>
      </mc:Choice>
      <mc:Fallback>
        <oleObject progId="Word.Document.8" shapeId="307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indexed="43"/>
  </sheetPr>
  <dimension ref="A2:J89"/>
  <sheetViews>
    <sheetView tabSelected="1" topLeftCell="A43" zoomScaleNormal="100" workbookViewId="0">
      <selection activeCell="F81" sqref="F81"/>
    </sheetView>
  </sheetViews>
  <sheetFormatPr defaultRowHeight="12.75" x14ac:dyDescent="0.2"/>
  <cols>
    <col min="1" max="1" width="19.28515625" style="6" customWidth="1"/>
    <col min="2" max="2" width="11.42578125" style="6" customWidth="1"/>
    <col min="3" max="3" width="10.140625" style="6" customWidth="1"/>
    <col min="4" max="4" width="11.140625" style="6" customWidth="1"/>
    <col min="5" max="5" width="10.7109375" style="6" customWidth="1"/>
    <col min="6" max="6" width="29.140625" style="6" customWidth="1"/>
    <col min="7" max="7" width="10.85546875" style="7" customWidth="1"/>
    <col min="8" max="8" width="13.140625" style="6" customWidth="1"/>
    <col min="9" max="9" width="11.140625" style="6" customWidth="1"/>
    <col min="10" max="16384" width="9.140625" style="6"/>
  </cols>
  <sheetData>
    <row r="2" spans="1:8" ht="18" x14ac:dyDescent="0.25">
      <c r="A2" s="111" t="s">
        <v>126</v>
      </c>
      <c r="B2" s="111"/>
      <c r="C2" s="112"/>
      <c r="F2" s="105" t="s">
        <v>117</v>
      </c>
      <c r="G2" s="108" t="s">
        <v>117</v>
      </c>
      <c r="H2" s="6" t="s">
        <v>117</v>
      </c>
    </row>
    <row r="3" spans="1:8" x14ac:dyDescent="0.2">
      <c r="A3" s="107" t="s">
        <v>117</v>
      </c>
      <c r="B3" s="105"/>
      <c r="F3" s="105" t="s">
        <v>117</v>
      </c>
    </row>
    <row r="4" spans="1:8" x14ac:dyDescent="0.2">
      <c r="A4" s="105" t="s">
        <v>137</v>
      </c>
      <c r="B4" s="6" t="s">
        <v>117</v>
      </c>
      <c r="D4" s="113">
        <f ca="1">TODAY()</f>
        <v>42433</v>
      </c>
      <c r="F4" s="113"/>
    </row>
    <row r="5" spans="1:8" ht="13.5" thickBot="1" x14ac:dyDescent="0.25"/>
    <row r="6" spans="1:8" ht="14.25" x14ac:dyDescent="0.2">
      <c r="A6" s="66" t="s">
        <v>139</v>
      </c>
      <c r="B6" s="67"/>
      <c r="C6" s="68"/>
      <c r="D6" s="69"/>
      <c r="F6" s="71" t="s">
        <v>140</v>
      </c>
      <c r="G6" s="73"/>
      <c r="H6" s="74"/>
    </row>
    <row r="7" spans="1:8" ht="13.5" thickBot="1" x14ac:dyDescent="0.25">
      <c r="A7" s="70"/>
      <c r="B7" s="144" t="s">
        <v>29</v>
      </c>
      <c r="C7" s="187"/>
      <c r="D7" s="145" t="s">
        <v>30</v>
      </c>
      <c r="F7" s="72"/>
      <c r="G7" s="198" t="s">
        <v>29</v>
      </c>
      <c r="H7" s="155" t="s">
        <v>30</v>
      </c>
    </row>
    <row r="8" spans="1:8" x14ac:dyDescent="0.2">
      <c r="A8" s="126" t="s">
        <v>96</v>
      </c>
      <c r="B8" s="8" t="s">
        <v>117</v>
      </c>
      <c r="C8" s="186"/>
      <c r="D8" s="146"/>
      <c r="F8" s="126" t="s">
        <v>3</v>
      </c>
      <c r="G8" s="5" t="s">
        <v>117</v>
      </c>
      <c r="H8" s="156"/>
    </row>
    <row r="9" spans="1:8" x14ac:dyDescent="0.2">
      <c r="A9" s="127" t="s">
        <v>1</v>
      </c>
      <c r="B9" s="9" t="s">
        <v>117</v>
      </c>
      <c r="C9" s="185"/>
      <c r="D9" s="147"/>
      <c r="F9" s="127" t="s">
        <v>4</v>
      </c>
      <c r="G9" s="10" t="s">
        <v>117</v>
      </c>
      <c r="H9" s="157"/>
    </row>
    <row r="10" spans="1:8" x14ac:dyDescent="0.2">
      <c r="A10" s="127" t="s">
        <v>0</v>
      </c>
      <c r="B10" s="9" t="s">
        <v>117</v>
      </c>
      <c r="C10" s="185"/>
      <c r="D10" s="147" t="s">
        <v>117</v>
      </c>
      <c r="F10" s="127" t="s">
        <v>5</v>
      </c>
      <c r="G10" s="10" t="s">
        <v>138</v>
      </c>
      <c r="H10" s="157"/>
    </row>
    <row r="11" spans="1:8" x14ac:dyDescent="0.2">
      <c r="A11" s="127" t="s">
        <v>135</v>
      </c>
      <c r="B11" s="9"/>
      <c r="C11" s="185"/>
      <c r="D11" s="147"/>
      <c r="F11" s="127" t="s">
        <v>6</v>
      </c>
      <c r="G11" s="10" t="s">
        <v>117</v>
      </c>
      <c r="H11" s="157"/>
    </row>
    <row r="12" spans="1:8" ht="13.5" thickBot="1" x14ac:dyDescent="0.25">
      <c r="A12" s="128" t="s">
        <v>56</v>
      </c>
      <c r="B12" s="9" t="s">
        <v>117</v>
      </c>
      <c r="C12" s="185"/>
      <c r="D12" s="147"/>
      <c r="F12" s="127" t="s">
        <v>8</v>
      </c>
      <c r="G12" s="10" t="s">
        <v>117</v>
      </c>
      <c r="H12" s="157"/>
    </row>
    <row r="13" spans="1:8" ht="14.25" thickTop="1" thickBot="1" x14ac:dyDescent="0.25">
      <c r="A13" s="128" t="s">
        <v>121</v>
      </c>
      <c r="B13" s="11"/>
      <c r="C13" s="188"/>
      <c r="D13" s="148"/>
      <c r="F13" s="127" t="s">
        <v>84</v>
      </c>
      <c r="G13" s="10" t="s">
        <v>117</v>
      </c>
      <c r="H13" s="157"/>
    </row>
    <row r="14" spans="1:8" ht="14.25" thickTop="1" thickBot="1" x14ac:dyDescent="0.25">
      <c r="A14" s="99" t="s">
        <v>2</v>
      </c>
      <c r="B14" s="123">
        <f>SUM(B8:B13)</f>
        <v>0</v>
      </c>
      <c r="C14" s="184"/>
      <c r="D14" s="93">
        <f>SUM(D8:D13)</f>
        <v>0</v>
      </c>
      <c r="F14" s="127" t="s">
        <v>85</v>
      </c>
      <c r="G14" s="10"/>
      <c r="H14" s="157"/>
    </row>
    <row r="15" spans="1:8" ht="13.5" customHeight="1" x14ac:dyDescent="0.2">
      <c r="F15" s="127" t="s">
        <v>134</v>
      </c>
      <c r="G15" s="10" t="s">
        <v>138</v>
      </c>
      <c r="H15" s="157"/>
    </row>
    <row r="16" spans="1:8" x14ac:dyDescent="0.2">
      <c r="E16" s="7"/>
      <c r="F16" s="127" t="s">
        <v>121</v>
      </c>
      <c r="G16" s="10"/>
      <c r="H16" s="157"/>
    </row>
    <row r="17" spans="1:10" ht="13.5" thickBot="1" x14ac:dyDescent="0.25">
      <c r="E17" s="7"/>
      <c r="F17" s="128" t="s">
        <v>122</v>
      </c>
      <c r="G17" s="12"/>
      <c r="H17" s="158"/>
    </row>
    <row r="18" spans="1:10" ht="13.5" customHeight="1" thickTop="1" thickBot="1" x14ac:dyDescent="0.25">
      <c r="E18" s="7"/>
      <c r="F18" s="99" t="s">
        <v>9</v>
      </c>
      <c r="G18" s="122">
        <f>SUM(G8:G17)</f>
        <v>0</v>
      </c>
      <c r="H18" s="95">
        <f>SUM(H8:H17)</f>
        <v>0</v>
      </c>
    </row>
    <row r="19" spans="1:10" ht="14.25" customHeight="1" x14ac:dyDescent="0.2">
      <c r="A19" s="66" t="s">
        <v>92</v>
      </c>
      <c r="B19" s="92" t="s">
        <v>141</v>
      </c>
      <c r="C19" s="68"/>
      <c r="D19" s="69"/>
      <c r="E19" s="7"/>
    </row>
    <row r="20" spans="1:10" ht="13.5" thickBot="1" x14ac:dyDescent="0.25">
      <c r="A20" s="70"/>
      <c r="B20" s="197" t="s">
        <v>29</v>
      </c>
      <c r="C20" s="75"/>
      <c r="D20" s="149" t="s">
        <v>30</v>
      </c>
      <c r="E20" s="7"/>
    </row>
    <row r="21" spans="1:10" ht="14.25" x14ac:dyDescent="0.2">
      <c r="A21" s="126" t="s">
        <v>117</v>
      </c>
      <c r="B21" s="8" t="s">
        <v>117</v>
      </c>
      <c r="C21" s="192"/>
      <c r="D21" s="150"/>
      <c r="E21" s="7"/>
      <c r="F21" s="180" t="s">
        <v>93</v>
      </c>
      <c r="G21" s="181"/>
      <c r="H21" s="182"/>
    </row>
    <row r="22" spans="1:10" ht="13.5" thickBot="1" x14ac:dyDescent="0.25">
      <c r="A22" s="127"/>
      <c r="B22" s="9"/>
      <c r="C22" s="190"/>
      <c r="D22" s="151"/>
      <c r="E22" s="7"/>
      <c r="F22" s="183"/>
      <c r="G22" s="197" t="s">
        <v>29</v>
      </c>
      <c r="H22" s="145" t="s">
        <v>30</v>
      </c>
      <c r="I22" s="13"/>
      <c r="J22" s="13"/>
    </row>
    <row r="23" spans="1:10" x14ac:dyDescent="0.2">
      <c r="A23" s="127"/>
      <c r="B23" s="9"/>
      <c r="C23" s="190"/>
      <c r="D23" s="151"/>
      <c r="F23" s="129" t="s">
        <v>119</v>
      </c>
      <c r="G23" s="5" t="s">
        <v>117</v>
      </c>
      <c r="H23" s="159" t="s">
        <v>117</v>
      </c>
    </row>
    <row r="24" spans="1:10" x14ac:dyDescent="0.2">
      <c r="A24" s="127"/>
      <c r="B24" s="9"/>
      <c r="C24" s="190"/>
      <c r="D24" s="151"/>
      <c r="F24" s="129" t="s">
        <v>120</v>
      </c>
      <c r="G24" s="5" t="s">
        <v>117</v>
      </c>
      <c r="H24" s="156" t="s">
        <v>117</v>
      </c>
    </row>
    <row r="25" spans="1:10" x14ac:dyDescent="0.2">
      <c r="A25" s="127"/>
      <c r="B25" s="9"/>
      <c r="C25" s="190"/>
      <c r="D25" s="152"/>
      <c r="F25" s="130" t="s">
        <v>11</v>
      </c>
      <c r="G25" s="10"/>
      <c r="H25" s="157"/>
    </row>
    <row r="26" spans="1:10" x14ac:dyDescent="0.2">
      <c r="A26" s="127"/>
      <c r="B26" s="9"/>
      <c r="C26" s="190"/>
      <c r="D26" s="151"/>
      <c r="F26" s="130" t="s">
        <v>67</v>
      </c>
      <c r="G26" s="10"/>
      <c r="H26" s="157"/>
    </row>
    <row r="27" spans="1:10" x14ac:dyDescent="0.2">
      <c r="A27" s="127"/>
      <c r="B27" s="9"/>
      <c r="C27" s="190"/>
      <c r="D27" s="151"/>
      <c r="F27" s="130" t="s">
        <v>68</v>
      </c>
      <c r="G27" s="10"/>
      <c r="H27" s="157"/>
    </row>
    <row r="28" spans="1:10" x14ac:dyDescent="0.2">
      <c r="A28" s="127"/>
      <c r="B28" s="9"/>
      <c r="C28" s="190"/>
      <c r="D28" s="151"/>
      <c r="F28" s="130" t="s">
        <v>69</v>
      </c>
      <c r="G28" s="10"/>
      <c r="H28" s="157"/>
    </row>
    <row r="29" spans="1:10" x14ac:dyDescent="0.2">
      <c r="A29" s="127"/>
      <c r="B29" s="14"/>
      <c r="C29" s="191"/>
      <c r="D29" s="153"/>
      <c r="F29" s="130" t="s">
        <v>70</v>
      </c>
      <c r="G29" s="15"/>
      <c r="H29" s="157"/>
    </row>
    <row r="30" spans="1:10" x14ac:dyDescent="0.2">
      <c r="A30" s="127"/>
      <c r="B30" s="14"/>
      <c r="C30" s="191"/>
      <c r="D30" s="153"/>
      <c r="F30" s="130" t="s">
        <v>31</v>
      </c>
      <c r="G30" s="15"/>
      <c r="H30" s="157"/>
    </row>
    <row r="31" spans="1:10" x14ac:dyDescent="0.2">
      <c r="A31" s="127"/>
      <c r="B31" s="14"/>
      <c r="C31" s="191"/>
      <c r="D31" s="153"/>
      <c r="F31" s="131" t="s">
        <v>7</v>
      </c>
      <c r="G31" s="15"/>
      <c r="H31" s="157"/>
    </row>
    <row r="32" spans="1:10" x14ac:dyDescent="0.2">
      <c r="A32" s="127"/>
      <c r="B32" s="14"/>
      <c r="C32" s="191"/>
      <c r="D32" s="153"/>
      <c r="F32" s="131" t="s">
        <v>72</v>
      </c>
      <c r="G32" s="15"/>
      <c r="H32" s="157"/>
    </row>
    <row r="33" spans="1:10" x14ac:dyDescent="0.2">
      <c r="A33" s="127"/>
      <c r="B33" s="14" t="s">
        <v>117</v>
      </c>
      <c r="C33" s="191"/>
      <c r="D33" s="153"/>
      <c r="F33" s="131" t="s">
        <v>73</v>
      </c>
      <c r="G33" s="15"/>
      <c r="H33" s="160" t="s">
        <v>117</v>
      </c>
    </row>
    <row r="34" spans="1:10" x14ac:dyDescent="0.2">
      <c r="A34" s="127"/>
      <c r="B34" s="14"/>
      <c r="C34" s="191"/>
      <c r="D34" s="153"/>
      <c r="F34" s="131" t="s">
        <v>74</v>
      </c>
      <c r="G34" s="15"/>
      <c r="H34" s="161" t="s">
        <v>117</v>
      </c>
    </row>
    <row r="35" spans="1:10" ht="13.5" thickBot="1" x14ac:dyDescent="0.25">
      <c r="A35" s="128"/>
      <c r="B35" s="11"/>
      <c r="C35" s="193"/>
      <c r="D35" s="154"/>
      <c r="F35" s="132" t="s">
        <v>122</v>
      </c>
      <c r="G35" s="12"/>
      <c r="H35" s="158"/>
    </row>
    <row r="36" spans="1:10" ht="14.25" thickTop="1" thickBot="1" x14ac:dyDescent="0.25">
      <c r="A36" s="98" t="s">
        <v>10</v>
      </c>
      <c r="B36" s="123">
        <f>SUM(B21:B35)</f>
        <v>0</v>
      </c>
      <c r="C36" s="189">
        <f>SUM(C21:C35)</f>
        <v>0</v>
      </c>
      <c r="D36" s="94">
        <f>SUM(D21:D35)</f>
        <v>0</v>
      </c>
      <c r="F36" s="97" t="s">
        <v>65</v>
      </c>
      <c r="G36" s="121">
        <f>SUM(G23:G35)</f>
        <v>0</v>
      </c>
      <c r="H36" s="96">
        <f xml:space="preserve"> SUM(H23:H35)</f>
        <v>0</v>
      </c>
    </row>
    <row r="38" spans="1:10" ht="13.5" thickBot="1" x14ac:dyDescent="0.25"/>
    <row r="39" spans="1:10" ht="15.75" thickBot="1" x14ac:dyDescent="0.3">
      <c r="A39" s="172" t="s">
        <v>61</v>
      </c>
      <c r="B39" s="171"/>
      <c r="C39" s="178"/>
      <c r="D39" s="170"/>
      <c r="F39" s="177" t="s">
        <v>94</v>
      </c>
      <c r="G39" s="176"/>
      <c r="H39" s="173"/>
      <c r="I39" s="174"/>
      <c r="J39" s="175"/>
    </row>
    <row r="40" spans="1:10" ht="17.25" thickBot="1" x14ac:dyDescent="0.25">
      <c r="A40" s="203" t="s">
        <v>143</v>
      </c>
      <c r="B40" s="199" t="s">
        <v>29</v>
      </c>
      <c r="C40" s="76" t="s">
        <v>103</v>
      </c>
      <c r="D40" s="162" t="s">
        <v>30</v>
      </c>
      <c r="F40" s="77" t="s">
        <v>142</v>
      </c>
      <c r="G40" s="200" t="s">
        <v>87</v>
      </c>
      <c r="H40" s="166" t="s">
        <v>95</v>
      </c>
      <c r="I40" s="201" t="s">
        <v>32</v>
      </c>
      <c r="J40" s="202" t="s">
        <v>62</v>
      </c>
    </row>
    <row r="41" spans="1:10" x14ac:dyDescent="0.2">
      <c r="A41" s="133" t="s">
        <v>145</v>
      </c>
      <c r="B41" s="16" t="s">
        <v>117</v>
      </c>
      <c r="C41" s="31" t="e">
        <f>B41/I64</f>
        <v>#VALUE!</v>
      </c>
      <c r="D41" s="163" t="s">
        <v>117</v>
      </c>
      <c r="F41" s="138" t="s">
        <v>117</v>
      </c>
      <c r="G41" s="17" t="s">
        <v>117</v>
      </c>
      <c r="H41" s="167" t="s">
        <v>117</v>
      </c>
      <c r="I41" s="141" t="s">
        <v>117</v>
      </c>
      <c r="J41" s="18" t="s">
        <v>117</v>
      </c>
    </row>
    <row r="42" spans="1:10" x14ac:dyDescent="0.2">
      <c r="A42" s="134" t="s">
        <v>146</v>
      </c>
      <c r="B42" s="19" t="s">
        <v>117</v>
      </c>
      <c r="C42" s="31" t="e">
        <f>B42/I64</f>
        <v>#VALUE!</v>
      </c>
      <c r="D42" s="163" t="s">
        <v>117</v>
      </c>
      <c r="F42" s="139" t="s">
        <v>117</v>
      </c>
      <c r="G42" s="20" t="s">
        <v>117</v>
      </c>
      <c r="H42" s="168" t="s">
        <v>117</v>
      </c>
      <c r="I42" s="142" t="s">
        <v>117</v>
      </c>
      <c r="J42" s="22" t="s">
        <v>117</v>
      </c>
    </row>
    <row r="43" spans="1:10" x14ac:dyDescent="0.2">
      <c r="A43" s="135" t="s">
        <v>124</v>
      </c>
      <c r="B43" s="19" t="s">
        <v>117</v>
      </c>
      <c r="C43" s="32"/>
      <c r="D43" s="163" t="s">
        <v>117</v>
      </c>
      <c r="F43" s="139" t="s">
        <v>117</v>
      </c>
      <c r="G43" s="20" t="s">
        <v>117</v>
      </c>
      <c r="H43" s="168"/>
      <c r="I43" s="21"/>
      <c r="J43" s="22"/>
    </row>
    <row r="44" spans="1:10" x14ac:dyDescent="0.2">
      <c r="A44" s="136" t="s">
        <v>147</v>
      </c>
      <c r="B44" s="19" t="s">
        <v>117</v>
      </c>
      <c r="C44" s="206" t="e">
        <f>SUM(B44:B48)/I64</f>
        <v>#DIV/0!</v>
      </c>
      <c r="D44" s="163" t="s">
        <v>117</v>
      </c>
      <c r="F44" s="139" t="s">
        <v>117</v>
      </c>
      <c r="G44" s="20" t="s">
        <v>117</v>
      </c>
      <c r="H44" s="167"/>
      <c r="I44" s="21"/>
      <c r="J44" s="22"/>
    </row>
    <row r="45" spans="1:10" x14ac:dyDescent="0.2">
      <c r="A45" s="134" t="s">
        <v>13</v>
      </c>
      <c r="B45" s="19" t="s">
        <v>117</v>
      </c>
      <c r="C45" s="208"/>
      <c r="D45" s="163" t="s">
        <v>117</v>
      </c>
      <c r="F45" s="139" t="s">
        <v>117</v>
      </c>
      <c r="G45" s="20" t="s">
        <v>117</v>
      </c>
      <c r="H45" s="168"/>
      <c r="I45" s="21"/>
      <c r="J45" s="22"/>
    </row>
    <row r="46" spans="1:10" x14ac:dyDescent="0.2">
      <c r="A46" s="134" t="s">
        <v>14</v>
      </c>
      <c r="B46" s="19"/>
      <c r="C46" s="208"/>
      <c r="D46" s="163"/>
      <c r="F46" s="139" t="s">
        <v>117</v>
      </c>
      <c r="G46" s="20" t="s">
        <v>117</v>
      </c>
      <c r="H46" s="168"/>
      <c r="I46" s="21"/>
      <c r="J46" s="22"/>
    </row>
    <row r="47" spans="1:10" x14ac:dyDescent="0.2">
      <c r="A47" s="134" t="s">
        <v>144</v>
      </c>
      <c r="B47" s="19" t="s">
        <v>117</v>
      </c>
      <c r="C47" s="208"/>
      <c r="D47" s="163" t="s">
        <v>117</v>
      </c>
      <c r="F47" s="139" t="s">
        <v>117</v>
      </c>
      <c r="G47" s="20" t="s">
        <v>117</v>
      </c>
      <c r="H47" s="167"/>
      <c r="I47" s="21"/>
      <c r="J47" s="23"/>
    </row>
    <row r="48" spans="1:10" ht="12.75" customHeight="1" x14ac:dyDescent="0.2">
      <c r="A48" s="134" t="s">
        <v>82</v>
      </c>
      <c r="B48" s="19" t="s">
        <v>117</v>
      </c>
      <c r="C48" s="207"/>
      <c r="D48" s="163" t="s">
        <v>117</v>
      </c>
      <c r="F48" s="139" t="s">
        <v>117</v>
      </c>
      <c r="G48" s="20"/>
      <c r="H48" s="168"/>
      <c r="I48" s="21"/>
      <c r="J48" s="22"/>
    </row>
    <row r="49" spans="1:10" x14ac:dyDescent="0.2">
      <c r="A49" s="134" t="s">
        <v>123</v>
      </c>
      <c r="B49" s="19"/>
      <c r="C49" s="32"/>
      <c r="D49" s="163"/>
      <c r="F49" s="139"/>
      <c r="G49" s="20"/>
      <c r="H49" s="168"/>
      <c r="I49" s="21"/>
      <c r="J49" s="22"/>
    </row>
    <row r="50" spans="1:10" x14ac:dyDescent="0.2">
      <c r="A50" s="134" t="s">
        <v>83</v>
      </c>
      <c r="B50" s="19" t="s">
        <v>117</v>
      </c>
      <c r="C50" s="32"/>
      <c r="D50" s="163" t="s">
        <v>117</v>
      </c>
      <c r="F50" s="139"/>
      <c r="G50" s="20"/>
      <c r="H50" s="167"/>
      <c r="I50" s="21"/>
      <c r="J50" s="22"/>
    </row>
    <row r="51" spans="1:10" x14ac:dyDescent="0.2">
      <c r="A51" s="134" t="s">
        <v>57</v>
      </c>
      <c r="B51" s="19"/>
      <c r="C51" s="32"/>
      <c r="D51" s="163"/>
      <c r="F51" s="139"/>
      <c r="G51" s="20"/>
      <c r="H51" s="168"/>
      <c r="I51" s="21"/>
      <c r="J51" s="22"/>
    </row>
    <row r="52" spans="1:10" x14ac:dyDescent="0.2">
      <c r="A52" s="134" t="s">
        <v>118</v>
      </c>
      <c r="B52" s="19" t="s">
        <v>117</v>
      </c>
      <c r="C52" s="32" t="e">
        <f>B52/I64</f>
        <v>#VALUE!</v>
      </c>
      <c r="D52" s="163" t="s">
        <v>117</v>
      </c>
      <c r="F52" s="139"/>
      <c r="G52" s="20"/>
      <c r="H52" s="168"/>
      <c r="I52" s="21"/>
      <c r="J52" s="22"/>
    </row>
    <row r="53" spans="1:10" x14ac:dyDescent="0.2">
      <c r="A53" s="134" t="s">
        <v>127</v>
      </c>
      <c r="B53" s="19" t="s">
        <v>117</v>
      </c>
      <c r="C53" s="206" t="e">
        <f>SUM(B53:B55)/I64</f>
        <v>#DIV/0!</v>
      </c>
      <c r="D53" s="163"/>
      <c r="F53" s="139"/>
      <c r="G53" s="20"/>
      <c r="H53" s="167"/>
      <c r="I53" s="21"/>
      <c r="J53" s="22"/>
    </row>
    <row r="54" spans="1:10" x14ac:dyDescent="0.2">
      <c r="A54" s="134" t="s">
        <v>128</v>
      </c>
      <c r="B54" s="19" t="s">
        <v>117</v>
      </c>
      <c r="C54" s="208"/>
      <c r="D54" s="163" t="s">
        <v>117</v>
      </c>
      <c r="F54" s="139"/>
      <c r="G54" s="20"/>
      <c r="H54" s="168"/>
      <c r="I54" s="21"/>
      <c r="J54" s="22"/>
    </row>
    <row r="55" spans="1:10" x14ac:dyDescent="0.2">
      <c r="A55" s="136" t="s">
        <v>129</v>
      </c>
      <c r="B55" s="19" t="s">
        <v>117</v>
      </c>
      <c r="C55" s="207"/>
      <c r="D55" s="163" t="s">
        <v>117</v>
      </c>
      <c r="F55" s="139"/>
      <c r="G55" s="20"/>
      <c r="H55" s="168"/>
      <c r="I55" s="21"/>
      <c r="J55" s="22"/>
    </row>
    <row r="56" spans="1:10" x14ac:dyDescent="0.2">
      <c r="A56" s="134" t="s">
        <v>75</v>
      </c>
      <c r="B56" s="19"/>
      <c r="C56" s="206" t="e">
        <f>SUM(B56:B57)/I64</f>
        <v>#DIV/0!</v>
      </c>
      <c r="D56" s="163"/>
      <c r="F56" s="139"/>
      <c r="G56" s="20"/>
      <c r="H56" s="167"/>
      <c r="I56" s="21"/>
      <c r="J56" s="22"/>
    </row>
    <row r="57" spans="1:10" x14ac:dyDescent="0.2">
      <c r="A57" s="134" t="s">
        <v>63</v>
      </c>
      <c r="B57" s="19"/>
      <c r="C57" s="207"/>
      <c r="D57" s="163"/>
      <c r="F57" s="139"/>
      <c r="G57" s="20" t="s">
        <v>117</v>
      </c>
      <c r="H57" s="168"/>
      <c r="I57" s="21"/>
      <c r="J57" s="22"/>
    </row>
    <row r="58" spans="1:10" ht="13.5" thickBot="1" x14ac:dyDescent="0.25">
      <c r="A58" s="134" t="s">
        <v>86</v>
      </c>
      <c r="B58" s="19"/>
      <c r="C58" s="32"/>
      <c r="D58" s="163"/>
      <c r="F58" s="140"/>
      <c r="G58" s="24" t="s">
        <v>117</v>
      </c>
      <c r="H58" s="169"/>
      <c r="I58" s="25"/>
      <c r="J58" s="104"/>
    </row>
    <row r="59" spans="1:10" ht="14.25" thickTop="1" thickBot="1" x14ac:dyDescent="0.25">
      <c r="A59" s="134" t="s">
        <v>15</v>
      </c>
      <c r="B59" s="19"/>
      <c r="C59" s="32"/>
      <c r="D59" s="163"/>
      <c r="E59" s="7"/>
      <c r="F59" s="98" t="s">
        <v>23</v>
      </c>
      <c r="G59" s="120">
        <f>SUM(G41:G58)</f>
        <v>0</v>
      </c>
      <c r="H59" s="102">
        <f>SUM(H41:H58)</f>
        <v>0</v>
      </c>
      <c r="I59" s="143">
        <f>SUM(I41:I58)</f>
        <v>0</v>
      </c>
      <c r="J59" s="103" t="e">
        <f>SUMPRODUCT(J41:J58,'Worksheet Formulas'!E2:E19)</f>
        <v>#VALUE!</v>
      </c>
    </row>
    <row r="60" spans="1:10" ht="15" x14ac:dyDescent="0.25">
      <c r="A60" s="134" t="s">
        <v>78</v>
      </c>
      <c r="B60" s="19"/>
      <c r="C60" s="32"/>
      <c r="D60" s="163"/>
      <c r="E60" s="7"/>
      <c r="F60" s="194" t="s">
        <v>136</v>
      </c>
      <c r="G60" s="195"/>
      <c r="H60" s="195"/>
      <c r="I60" s="196"/>
    </row>
    <row r="61" spans="1:10" ht="13.5" thickBot="1" x14ac:dyDescent="0.25">
      <c r="A61" s="134" t="s">
        <v>104</v>
      </c>
      <c r="B61" s="19"/>
      <c r="C61" s="32" t="e">
        <f>B61/I64</f>
        <v>#DIV/0!</v>
      </c>
      <c r="D61" s="163"/>
      <c r="E61" s="7"/>
      <c r="G61" s="6"/>
      <c r="I61" s="7"/>
    </row>
    <row r="62" spans="1:10" ht="14.25" customHeight="1" x14ac:dyDescent="0.2">
      <c r="A62" s="134" t="s">
        <v>71</v>
      </c>
      <c r="B62" s="19"/>
      <c r="C62" s="32"/>
      <c r="D62" s="163"/>
      <c r="F62" s="65"/>
      <c r="G62" s="82"/>
      <c r="H62" s="83"/>
      <c r="I62" s="83"/>
      <c r="J62" s="84"/>
    </row>
    <row r="63" spans="1:10" ht="15" x14ac:dyDescent="0.25">
      <c r="A63" s="134" t="s">
        <v>88</v>
      </c>
      <c r="B63" s="19"/>
      <c r="C63" s="32" t="e">
        <f>B63/I64</f>
        <v>#DIV/0!</v>
      </c>
      <c r="D63" s="163"/>
      <c r="F63" s="65"/>
      <c r="G63" s="85" t="s">
        <v>105</v>
      </c>
      <c r="H63" s="78"/>
      <c r="I63" s="78"/>
      <c r="J63" s="86"/>
    </row>
    <row r="64" spans="1:10" x14ac:dyDescent="0.2">
      <c r="A64" s="134" t="s">
        <v>64</v>
      </c>
      <c r="B64" s="19"/>
      <c r="C64" s="32"/>
      <c r="D64" s="163"/>
      <c r="F64" s="65"/>
      <c r="G64" s="87" t="s">
        <v>24</v>
      </c>
      <c r="H64" s="78"/>
      <c r="I64" s="117">
        <f>SUM(G36)</f>
        <v>0</v>
      </c>
      <c r="J64" s="86"/>
    </row>
    <row r="65" spans="1:10" x14ac:dyDescent="0.2">
      <c r="A65" s="134" t="s">
        <v>16</v>
      </c>
      <c r="B65" s="19"/>
      <c r="C65" s="32"/>
      <c r="D65" s="163"/>
      <c r="F65" s="65"/>
      <c r="G65" s="87" t="s">
        <v>12</v>
      </c>
      <c r="H65" s="78"/>
      <c r="I65" s="117">
        <f>SUM(B82)</f>
        <v>0</v>
      </c>
      <c r="J65" s="86"/>
    </row>
    <row r="66" spans="1:10" x14ac:dyDescent="0.2">
      <c r="A66" s="134" t="s">
        <v>17</v>
      </c>
      <c r="B66" s="19"/>
      <c r="C66" s="32"/>
      <c r="D66" s="163"/>
      <c r="F66" s="65"/>
      <c r="G66" s="87" t="s">
        <v>25</v>
      </c>
      <c r="H66" s="78"/>
      <c r="I66" s="117">
        <f>SUM(G59)</f>
        <v>0</v>
      </c>
      <c r="J66" s="86"/>
    </row>
    <row r="67" spans="1:10" x14ac:dyDescent="0.2">
      <c r="A67" s="134" t="s">
        <v>18</v>
      </c>
      <c r="B67" s="19"/>
      <c r="C67" s="32"/>
      <c r="D67" s="163"/>
      <c r="F67" s="65"/>
      <c r="G67" s="87" t="s">
        <v>26</v>
      </c>
      <c r="H67" s="78"/>
      <c r="I67" s="118">
        <f>SUM(I64-I65-I66)</f>
        <v>0</v>
      </c>
      <c r="J67" s="86"/>
    </row>
    <row r="68" spans="1:10" x14ac:dyDescent="0.2">
      <c r="A68" s="134" t="s">
        <v>19</v>
      </c>
      <c r="B68" s="19" t="s">
        <v>117</v>
      </c>
      <c r="C68" s="32"/>
      <c r="D68" s="163"/>
      <c r="F68" s="65"/>
      <c r="G68" s="87"/>
      <c r="H68" s="78"/>
      <c r="I68" s="79"/>
      <c r="J68" s="86"/>
    </row>
    <row r="69" spans="1:10" ht="14.25" x14ac:dyDescent="0.2">
      <c r="A69" s="134" t="s">
        <v>20</v>
      </c>
      <c r="B69" s="19"/>
      <c r="C69" s="32"/>
      <c r="D69" s="163"/>
      <c r="F69" s="65"/>
      <c r="G69" s="88" t="s">
        <v>89</v>
      </c>
      <c r="H69" s="78"/>
      <c r="I69" s="80" t="e">
        <f>I66/I64</f>
        <v>#DIV/0!</v>
      </c>
      <c r="J69" s="86"/>
    </row>
    <row r="70" spans="1:10" ht="14.25" x14ac:dyDescent="0.2">
      <c r="A70" s="136" t="s">
        <v>79</v>
      </c>
      <c r="B70" s="19"/>
      <c r="C70" s="32"/>
      <c r="D70" s="163"/>
      <c r="E70" s="7"/>
      <c r="F70" s="105"/>
      <c r="G70" s="88" t="s">
        <v>90</v>
      </c>
      <c r="H70" s="78"/>
      <c r="I70" s="80"/>
      <c r="J70" s="86"/>
    </row>
    <row r="71" spans="1:10" x14ac:dyDescent="0.2">
      <c r="A71" s="134" t="s">
        <v>80</v>
      </c>
      <c r="B71" s="19" t="s">
        <v>117</v>
      </c>
      <c r="C71" s="32"/>
      <c r="D71" s="163" t="s">
        <v>117</v>
      </c>
      <c r="E71" s="7"/>
      <c r="F71" s="105"/>
      <c r="G71" s="87"/>
      <c r="H71" s="78"/>
      <c r="I71" s="79"/>
      <c r="J71" s="86"/>
    </row>
    <row r="72" spans="1:10" x14ac:dyDescent="0.2">
      <c r="A72" s="134" t="s">
        <v>76</v>
      </c>
      <c r="B72" s="19"/>
      <c r="C72" s="32"/>
      <c r="D72" s="163"/>
      <c r="E72" s="7"/>
      <c r="F72" s="105"/>
      <c r="G72" s="87"/>
      <c r="H72" s="78"/>
      <c r="I72" s="79"/>
      <c r="J72" s="86"/>
    </row>
    <row r="73" spans="1:10" x14ac:dyDescent="0.2">
      <c r="A73" s="134" t="s">
        <v>21</v>
      </c>
      <c r="B73" s="19" t="s">
        <v>117</v>
      </c>
      <c r="C73" s="32"/>
      <c r="D73" s="163" t="s">
        <v>117</v>
      </c>
      <c r="E73" s="7"/>
      <c r="F73" s="116"/>
      <c r="G73" s="87"/>
      <c r="H73" s="78"/>
      <c r="I73" s="79"/>
      <c r="J73" s="86"/>
    </row>
    <row r="74" spans="1:10" ht="15" x14ac:dyDescent="0.25">
      <c r="A74" s="134" t="s">
        <v>7</v>
      </c>
      <c r="B74" s="19"/>
      <c r="C74" s="32"/>
      <c r="D74" s="163"/>
      <c r="E74" s="7"/>
      <c r="F74" s="65"/>
      <c r="G74" s="85" t="s">
        <v>60</v>
      </c>
      <c r="H74" s="78"/>
      <c r="I74" s="79"/>
      <c r="J74" s="86"/>
    </row>
    <row r="75" spans="1:10" x14ac:dyDescent="0.2">
      <c r="A75" s="136" t="s">
        <v>81</v>
      </c>
      <c r="B75" s="19"/>
      <c r="C75" s="32"/>
      <c r="D75" s="163"/>
      <c r="E75" s="7"/>
      <c r="F75" s="65"/>
      <c r="G75" s="87" t="s">
        <v>24</v>
      </c>
      <c r="H75" s="78"/>
      <c r="I75" s="117">
        <f>SUM(H36)</f>
        <v>0</v>
      </c>
      <c r="J75" s="86"/>
    </row>
    <row r="76" spans="1:10" x14ac:dyDescent="0.2">
      <c r="A76" s="134" t="s">
        <v>58</v>
      </c>
      <c r="B76" s="19"/>
      <c r="C76" s="32"/>
      <c r="D76" s="163"/>
      <c r="E76" s="7"/>
      <c r="F76" s="65"/>
      <c r="G76" s="87" t="s">
        <v>12</v>
      </c>
      <c r="H76" s="78"/>
      <c r="I76" s="117">
        <f>SUM(D82)</f>
        <v>0</v>
      </c>
      <c r="J76" s="86"/>
    </row>
    <row r="77" spans="1:10" x14ac:dyDescent="0.2">
      <c r="A77" s="134" t="s">
        <v>77</v>
      </c>
      <c r="B77" s="19"/>
      <c r="C77" s="32" t="e">
        <f>B77/I64</f>
        <v>#DIV/0!</v>
      </c>
      <c r="D77" s="163"/>
      <c r="E77" s="7"/>
      <c r="F77" s="65"/>
      <c r="G77" s="87" t="s">
        <v>25</v>
      </c>
      <c r="H77" s="78"/>
      <c r="I77" s="117">
        <f>SUM(H59)</f>
        <v>0</v>
      </c>
      <c r="J77" s="86"/>
    </row>
    <row r="78" spans="1:10" x14ac:dyDescent="0.2">
      <c r="A78" s="133" t="s">
        <v>66</v>
      </c>
      <c r="B78" s="114" t="s">
        <v>117</v>
      </c>
      <c r="C78" s="32"/>
      <c r="D78" s="163" t="s">
        <v>117</v>
      </c>
      <c r="E78" s="125" t="s">
        <v>130</v>
      </c>
      <c r="F78" s="119">
        <f>G18</f>
        <v>0</v>
      </c>
      <c r="G78" s="87" t="s">
        <v>26</v>
      </c>
      <c r="H78" s="78"/>
      <c r="I78" s="117">
        <f>SUM(I75-I76-I77)</f>
        <v>0</v>
      </c>
      <c r="J78" s="86"/>
    </row>
    <row r="79" spans="1:10" x14ac:dyDescent="0.2">
      <c r="A79" s="134" t="s">
        <v>121</v>
      </c>
      <c r="B79" s="19" t="s">
        <v>117</v>
      </c>
      <c r="C79" s="32"/>
      <c r="D79" s="163" t="s">
        <v>117</v>
      </c>
      <c r="E79" s="125" t="s">
        <v>131</v>
      </c>
      <c r="F79" s="119">
        <f>B36</f>
        <v>0</v>
      </c>
      <c r="G79" s="87"/>
      <c r="H79" s="78"/>
      <c r="I79" s="79"/>
      <c r="J79" s="86"/>
    </row>
    <row r="80" spans="1:10" ht="14.25" x14ac:dyDescent="0.2">
      <c r="A80" s="134"/>
      <c r="B80" s="114"/>
      <c r="C80" s="33"/>
      <c r="D80" s="164"/>
      <c r="E80" s="125" t="s">
        <v>133</v>
      </c>
      <c r="F80" s="119">
        <f>G59</f>
        <v>0</v>
      </c>
      <c r="G80" s="88" t="s">
        <v>91</v>
      </c>
      <c r="H80" s="78"/>
      <c r="I80" s="80" t="e">
        <f>I77/I75</f>
        <v>#DIV/0!</v>
      </c>
      <c r="J80" s="86"/>
    </row>
    <row r="81" spans="1:10" ht="15" thickBot="1" x14ac:dyDescent="0.25">
      <c r="A81" s="137"/>
      <c r="B81" s="115"/>
      <c r="C81" s="34"/>
      <c r="D81" s="165"/>
      <c r="E81" s="125" t="s">
        <v>132</v>
      </c>
      <c r="F81" s="119">
        <f>B82</f>
        <v>0</v>
      </c>
      <c r="G81" s="88" t="s">
        <v>90</v>
      </c>
      <c r="H81" s="78"/>
      <c r="I81" s="81"/>
      <c r="J81" s="86"/>
    </row>
    <row r="82" spans="1:10" ht="14.25" thickTop="1" thickBot="1" x14ac:dyDescent="0.25">
      <c r="A82" s="100" t="s">
        <v>22</v>
      </c>
      <c r="B82" s="124">
        <f>SUM(B41:B81)</f>
        <v>0</v>
      </c>
      <c r="C82" s="101"/>
      <c r="D82" s="110">
        <f>SUM(D41:D81)</f>
        <v>0</v>
      </c>
      <c r="E82" s="109"/>
      <c r="F82" s="106" t="s">
        <v>117</v>
      </c>
      <c r="G82" s="89"/>
      <c r="H82" s="90"/>
      <c r="I82" s="90"/>
      <c r="J82" s="91"/>
    </row>
    <row r="83" spans="1:10" ht="13.5" thickBot="1" x14ac:dyDescent="0.25">
      <c r="A83" s="28"/>
      <c r="D83" s="179">
        <f>SUM(B82-D82)</f>
        <v>0</v>
      </c>
      <c r="E83" s="106" t="s">
        <v>125</v>
      </c>
      <c r="F83" s="105"/>
    </row>
    <row r="84" spans="1:10" x14ac:dyDescent="0.2">
      <c r="A84" s="28"/>
      <c r="F84" s="26"/>
      <c r="G84" s="26"/>
    </row>
    <row r="85" spans="1:10" x14ac:dyDescent="0.2">
      <c r="A85" s="28"/>
    </row>
    <row r="86" spans="1:10" x14ac:dyDescent="0.2">
      <c r="A86" s="27"/>
    </row>
    <row r="89" spans="1:10" ht="15" customHeight="1" x14ac:dyDescent="0.2"/>
  </sheetData>
  <mergeCells count="3">
    <mergeCell ref="C56:C57"/>
    <mergeCell ref="C44:C48"/>
    <mergeCell ref="C53:C55"/>
  </mergeCells>
  <phoneticPr fontId="6" type="noConversion"/>
  <conditionalFormatting sqref="I67">
    <cfRule type="cellIs" dxfId="2" priority="3" stopIfTrue="1" operator="lessThan">
      <formula>0</formula>
    </cfRule>
  </conditionalFormatting>
  <conditionalFormatting sqref="I78">
    <cfRule type="cellIs" dxfId="1" priority="1" stopIfTrue="1" operator="lessThan">
      <formula>0</formula>
    </cfRule>
    <cfRule type="cellIs" dxfId="0" priority="2" stopIfTrue="1" operator="lessThan">
      <formula>-20</formula>
    </cfRule>
  </conditionalFormatting>
  <dataValidations count="11">
    <dataValidation allowBlank="1" showInputMessage="1" showErrorMessage="1" promptTitle="Recommended % of Net Income" prompt="2-7%" sqref="C79"/>
    <dataValidation allowBlank="1" showInputMessage="1" showErrorMessage="1" promptTitle="Recommended % of Net Income" prompt="5-15%" sqref="C77"/>
    <dataValidation allowBlank="1" showInputMessage="1" showErrorMessage="1" promptTitle="Recommended % of Net Income" prompt="6%" sqref="C73"/>
    <dataValidation allowBlank="1" showInputMessage="1" showErrorMessage="1" promptTitle="Recommended % of Net Income" prompt="3-8%" sqref="C63"/>
    <dataValidation allowBlank="1" showInputMessage="1" showErrorMessage="1" promptTitle="Recommended % of Net Income" prompt="Total Utilities: 5-10%" sqref="C44:C48"/>
    <dataValidation allowBlank="1" showInputMessage="1" showErrorMessage="1" promptTitle="Recommended % of Net Income" prompt="3-7%" sqref="C52"/>
    <dataValidation allowBlank="1" showInputMessage="1" showErrorMessage="1" promptTitle="Recommended % of Net Income" prompt="Transportation: 5-15%" sqref="C53"/>
    <dataValidation allowBlank="1" showInputMessage="1" showErrorMessage="1" promptTitle="Recommended % of Net Income" prompt="Total Healthcare: 5-10%" sqref="C56:C57"/>
    <dataValidation allowBlank="1" showInputMessage="1" showErrorMessage="1" promptTitle="Recommended % of Net Income" prompt="4-10%" sqref="C61"/>
    <dataValidation allowBlank="1" showInputMessage="1" showErrorMessage="1" promptTitle="Recommended % of Net Income" prompt="Married: 11-15% _x000a_Single: 6%" sqref="C42"/>
    <dataValidation allowBlank="1" showInputMessage="1" showErrorMessage="1" promptTitle="Recommended % of Net Income" prompt="22-40%" sqref="C41"/>
  </dataValidations>
  <pageMargins left="0.5" right="0.5" top="0.25" bottom="0.25" header="1.55" footer="0"/>
  <pageSetup scale="67" fitToHeight="2" orientation="portrait" r:id="rId1"/>
  <headerFooter alignWithMargins="0"/>
  <rowBreaks count="1" manualBreakCount="1">
    <brk id="83" max="9"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4:A84"/>
  <sheetViews>
    <sheetView zoomScale="150" zoomScaleNormal="150" workbookViewId="0"/>
  </sheetViews>
  <sheetFormatPr defaultRowHeight="12.75" x14ac:dyDescent="0.2"/>
  <cols>
    <col min="1" max="1" width="8.85546875" customWidth="1"/>
  </cols>
  <sheetData>
    <row r="4" spans="1:1" x14ac:dyDescent="0.2">
      <c r="A4" s="1"/>
    </row>
    <row r="5" spans="1:1" s="29" customFormat="1" x14ac:dyDescent="0.2">
      <c r="A5" s="30"/>
    </row>
    <row r="6" spans="1:1" ht="12.75" customHeight="1" x14ac:dyDescent="0.2">
      <c r="A6" s="1"/>
    </row>
    <row r="7" spans="1:1" x14ac:dyDescent="0.2">
      <c r="A7" s="1"/>
    </row>
    <row r="8" spans="1:1" x14ac:dyDescent="0.2">
      <c r="A8" s="1"/>
    </row>
    <row r="9" spans="1:1" ht="3.75" customHeight="1" x14ac:dyDescent="0.2">
      <c r="A9" s="1"/>
    </row>
    <row r="10" spans="1:1" x14ac:dyDescent="0.2">
      <c r="A10" s="1"/>
    </row>
    <row r="11" spans="1:1" x14ac:dyDescent="0.2">
      <c r="A11" s="1"/>
    </row>
    <row r="12" spans="1:1" x14ac:dyDescent="0.2">
      <c r="A12" s="1"/>
    </row>
    <row r="13" spans="1:1" x14ac:dyDescent="0.2">
      <c r="A13" s="1"/>
    </row>
    <row r="14" spans="1:1" x14ac:dyDescent="0.2">
      <c r="A14" s="1"/>
    </row>
    <row r="15" spans="1:1" x14ac:dyDescent="0.2">
      <c r="A15" s="1"/>
    </row>
    <row r="16" spans="1:1" x14ac:dyDescent="0.2">
      <c r="A16" s="1"/>
    </row>
    <row r="17" spans="1:1" x14ac:dyDescent="0.2">
      <c r="A17" s="1"/>
    </row>
    <row r="18" spans="1:1" x14ac:dyDescent="0.2">
      <c r="A18" s="1"/>
    </row>
    <row r="19" spans="1:1" x14ac:dyDescent="0.2">
      <c r="A19" s="1"/>
    </row>
    <row r="20" spans="1:1" x14ac:dyDescent="0.2">
      <c r="A20" s="1"/>
    </row>
    <row r="21" spans="1:1" x14ac:dyDescent="0.2">
      <c r="A21" s="1"/>
    </row>
    <row r="22" spans="1:1" x14ac:dyDescent="0.2">
      <c r="A22" s="1"/>
    </row>
    <row r="23" spans="1:1" x14ac:dyDescent="0.2">
      <c r="A23" s="1"/>
    </row>
    <row r="24" spans="1:1" x14ac:dyDescent="0.2">
      <c r="A24" s="1"/>
    </row>
    <row r="25" spans="1:1" x14ac:dyDescent="0.2">
      <c r="A25" s="1"/>
    </row>
    <row r="26" spans="1:1" x14ac:dyDescent="0.2">
      <c r="A26" s="1"/>
    </row>
    <row r="27" spans="1:1" x14ac:dyDescent="0.2">
      <c r="A27" s="1"/>
    </row>
    <row r="28" spans="1:1" x14ac:dyDescent="0.2">
      <c r="A28" s="1"/>
    </row>
    <row r="29" spans="1:1" x14ac:dyDescent="0.2">
      <c r="A29" s="1"/>
    </row>
    <row r="30" spans="1:1" x14ac:dyDescent="0.2">
      <c r="A30" s="1"/>
    </row>
    <row r="31" spans="1:1" x14ac:dyDescent="0.2">
      <c r="A31" s="1"/>
    </row>
    <row r="32" spans="1:1" x14ac:dyDescent="0.2">
      <c r="A32" s="1"/>
    </row>
    <row r="33" spans="1:1" x14ac:dyDescent="0.2">
      <c r="A33" s="1"/>
    </row>
    <row r="34" spans="1:1" x14ac:dyDescent="0.2">
      <c r="A34" s="1"/>
    </row>
    <row r="35" spans="1:1" x14ac:dyDescent="0.2">
      <c r="A35" s="1"/>
    </row>
    <row r="36" spans="1:1" x14ac:dyDescent="0.2">
      <c r="A36" s="1"/>
    </row>
    <row r="37" spans="1:1" x14ac:dyDescent="0.2">
      <c r="A37" s="1"/>
    </row>
    <row r="38" spans="1:1" x14ac:dyDescent="0.2">
      <c r="A38" s="1"/>
    </row>
    <row r="39" spans="1:1" x14ac:dyDescent="0.2">
      <c r="A39" s="1"/>
    </row>
    <row r="40" spans="1:1" x14ac:dyDescent="0.2">
      <c r="A40" s="1"/>
    </row>
    <row r="41" spans="1:1" x14ac:dyDescent="0.2">
      <c r="A41" s="1"/>
    </row>
    <row r="42" spans="1:1" x14ac:dyDescent="0.2">
      <c r="A42" s="1"/>
    </row>
    <row r="43" spans="1:1" x14ac:dyDescent="0.2">
      <c r="A43" s="1"/>
    </row>
    <row r="44" spans="1:1" x14ac:dyDescent="0.2">
      <c r="A44" s="1"/>
    </row>
    <row r="45" spans="1:1" x14ac:dyDescent="0.2">
      <c r="A45" s="1"/>
    </row>
    <row r="46" spans="1:1" x14ac:dyDescent="0.2">
      <c r="A46" s="1"/>
    </row>
    <row r="47" spans="1:1" x14ac:dyDescent="0.2">
      <c r="A47" s="1"/>
    </row>
    <row r="48" spans="1:1"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2"/>
    </row>
    <row r="81" spans="1:1" x14ac:dyDescent="0.2">
      <c r="A81" s="2"/>
    </row>
    <row r="82" spans="1:1" x14ac:dyDescent="0.2">
      <c r="A82" s="2"/>
    </row>
    <row r="83" spans="1:1" x14ac:dyDescent="0.2">
      <c r="A83" s="2"/>
    </row>
    <row r="84" spans="1:1" x14ac:dyDescent="0.2">
      <c r="A84" s="2"/>
    </row>
  </sheetData>
  <phoneticPr fontId="19" type="noConversion"/>
  <pageMargins left="0.75" right="0.75" top="1" bottom="1" header="0.5" footer="0.5"/>
  <pageSetup scale="61"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indexed="43"/>
  </sheetPr>
  <dimension ref="A1:L54"/>
  <sheetViews>
    <sheetView topLeftCell="A28" zoomScaleNormal="100" zoomScaleSheetLayoutView="115" workbookViewId="0">
      <selection activeCell="J14" sqref="J14"/>
    </sheetView>
  </sheetViews>
  <sheetFormatPr defaultRowHeight="12.75" x14ac:dyDescent="0.2"/>
  <cols>
    <col min="1" max="1" width="9.140625" style="6"/>
    <col min="2" max="2" width="2.7109375" style="6" customWidth="1"/>
    <col min="3" max="3" width="12" style="6" customWidth="1"/>
    <col min="4" max="4" width="1.42578125" style="6" customWidth="1"/>
    <col min="5" max="5" width="9.140625" style="6"/>
    <col min="6" max="6" width="2.5703125" style="6" customWidth="1"/>
    <col min="7" max="7" width="9.140625" style="6"/>
    <col min="8" max="8" width="2.7109375" style="6" customWidth="1"/>
    <col min="9" max="9" width="9.140625" style="6"/>
    <col min="10" max="10" width="16.7109375" style="6" customWidth="1"/>
    <col min="11" max="16384" width="9.140625" style="6"/>
  </cols>
  <sheetData>
    <row r="1" spans="1:12" x14ac:dyDescent="0.2">
      <c r="A1" s="209" t="s">
        <v>33</v>
      </c>
      <c r="B1" s="209"/>
      <c r="C1" s="209"/>
      <c r="D1" s="209"/>
      <c r="E1" s="209"/>
      <c r="F1" s="209"/>
      <c r="G1" s="209"/>
      <c r="H1" s="209"/>
      <c r="I1" s="209"/>
      <c r="J1" s="209"/>
      <c r="K1" s="209"/>
      <c r="L1" s="209"/>
    </row>
    <row r="2" spans="1:12" ht="12.75" customHeight="1" x14ac:dyDescent="0.2">
      <c r="A2" s="209"/>
      <c r="B2" s="209"/>
      <c r="C2" s="209"/>
      <c r="D2" s="209"/>
      <c r="E2" s="209"/>
      <c r="F2" s="209"/>
      <c r="G2" s="209"/>
      <c r="H2" s="209"/>
      <c r="I2" s="209"/>
      <c r="J2" s="209"/>
      <c r="K2" s="209"/>
      <c r="L2" s="209"/>
    </row>
    <row r="3" spans="1:12" ht="15.75" customHeight="1" x14ac:dyDescent="0.2">
      <c r="A3" s="209"/>
      <c r="B3" s="209"/>
      <c r="C3" s="209"/>
      <c r="D3" s="209"/>
      <c r="E3" s="209"/>
      <c r="F3" s="209"/>
      <c r="G3" s="209"/>
      <c r="H3" s="209"/>
      <c r="I3" s="209"/>
      <c r="J3" s="209"/>
      <c r="K3" s="209"/>
      <c r="L3" s="209"/>
    </row>
    <row r="4" spans="1:12" ht="15.75" customHeight="1" x14ac:dyDescent="0.2"/>
    <row r="5" spans="1:12" ht="15.75" customHeight="1" x14ac:dyDescent="0.25">
      <c r="A5" s="42" t="s">
        <v>28</v>
      </c>
      <c r="B5" s="42"/>
      <c r="C5" s="43" t="e">
        <f>'Cash Flow'!#REF!</f>
        <v>#REF!</v>
      </c>
      <c r="D5" s="44"/>
      <c r="E5" s="44"/>
      <c r="F5" s="44"/>
      <c r="G5" s="44"/>
      <c r="H5" s="44"/>
      <c r="I5" s="45"/>
      <c r="J5" s="42"/>
      <c r="K5" s="42"/>
      <c r="L5" s="42"/>
    </row>
    <row r="6" spans="1:12" ht="15.75" customHeight="1" x14ac:dyDescent="0.25">
      <c r="A6" s="42"/>
      <c r="B6" s="42"/>
      <c r="C6" s="46"/>
      <c r="D6" s="46"/>
      <c r="E6" s="46"/>
      <c r="F6" s="46"/>
      <c r="G6" s="46"/>
      <c r="H6" s="46"/>
      <c r="I6" s="45"/>
      <c r="J6" s="42"/>
      <c r="K6" s="42"/>
      <c r="L6" s="42"/>
    </row>
    <row r="7" spans="1:12" ht="15.75" customHeight="1" x14ac:dyDescent="0.25">
      <c r="A7" s="42" t="s">
        <v>27</v>
      </c>
      <c r="B7" s="42"/>
      <c r="C7" s="47">
        <f ca="1">TODAY()</f>
        <v>42433</v>
      </c>
      <c r="D7" s="44"/>
      <c r="E7" s="44"/>
      <c r="F7" s="44"/>
      <c r="G7" s="44"/>
      <c r="H7" s="44"/>
      <c r="I7" s="45"/>
      <c r="J7" s="42"/>
      <c r="K7" s="42"/>
      <c r="L7" s="42"/>
    </row>
    <row r="8" spans="1:12" ht="12.75" customHeight="1" x14ac:dyDescent="0.25">
      <c r="A8" s="42"/>
      <c r="B8" s="42"/>
      <c r="C8" s="42"/>
      <c r="D8" s="42"/>
      <c r="E8" s="42"/>
      <c r="F8" s="42"/>
      <c r="G8" s="42"/>
      <c r="H8" s="42"/>
      <c r="I8" s="42"/>
      <c r="J8" s="42"/>
      <c r="K8" s="42"/>
      <c r="L8" s="42"/>
    </row>
    <row r="10" spans="1:12" ht="13.5" thickBot="1" x14ac:dyDescent="0.25"/>
    <row r="11" spans="1:12" x14ac:dyDescent="0.2">
      <c r="B11" s="48"/>
      <c r="C11" s="49"/>
      <c r="D11" s="49"/>
      <c r="E11" s="49"/>
      <c r="F11" s="49"/>
      <c r="G11" s="49"/>
      <c r="H11" s="49"/>
      <c r="I11" s="49"/>
      <c r="J11" s="49"/>
      <c r="K11" s="50"/>
    </row>
    <row r="12" spans="1:12" x14ac:dyDescent="0.2">
      <c r="B12" s="51"/>
      <c r="C12" s="52" t="s">
        <v>34</v>
      </c>
      <c r="D12" s="7"/>
      <c r="E12" s="7"/>
      <c r="F12" s="7"/>
      <c r="G12" s="7"/>
      <c r="H12" s="7"/>
      <c r="I12" s="7"/>
      <c r="J12" s="7"/>
      <c r="K12" s="53"/>
    </row>
    <row r="13" spans="1:12" x14ac:dyDescent="0.2">
      <c r="B13" s="51"/>
      <c r="C13" s="7"/>
      <c r="D13" s="7"/>
      <c r="E13" s="7"/>
      <c r="F13" s="7"/>
      <c r="G13" s="7"/>
      <c r="H13" s="7"/>
      <c r="I13" s="7"/>
      <c r="J13" s="54"/>
      <c r="K13" s="53"/>
    </row>
    <row r="14" spans="1:12" x14ac:dyDescent="0.2">
      <c r="B14" s="51"/>
      <c r="C14" s="7" t="s">
        <v>35</v>
      </c>
      <c r="D14" s="7"/>
      <c r="E14" s="7"/>
      <c r="F14" s="7"/>
      <c r="G14" s="7"/>
      <c r="H14" s="7"/>
      <c r="I14" s="7"/>
      <c r="J14" s="64"/>
      <c r="K14" s="53"/>
    </row>
    <row r="15" spans="1:12" x14ac:dyDescent="0.2">
      <c r="B15" s="51"/>
      <c r="C15" s="7" t="s">
        <v>36</v>
      </c>
      <c r="D15" s="7"/>
      <c r="E15" s="7"/>
      <c r="F15" s="7"/>
      <c r="G15" s="7"/>
      <c r="H15" s="7"/>
      <c r="I15" s="7"/>
      <c r="J15" s="35"/>
      <c r="K15" s="53"/>
    </row>
    <row r="16" spans="1:12" x14ac:dyDescent="0.2">
      <c r="B16" s="51"/>
      <c r="C16" s="7" t="s">
        <v>37</v>
      </c>
      <c r="D16" s="7"/>
      <c r="E16" s="7"/>
      <c r="F16" s="7"/>
      <c r="G16" s="7"/>
      <c r="H16" s="7"/>
      <c r="I16" s="7"/>
      <c r="J16" s="36"/>
      <c r="K16" s="53"/>
    </row>
    <row r="17" spans="2:11" x14ac:dyDescent="0.2">
      <c r="B17" s="51"/>
      <c r="C17" s="7" t="s">
        <v>38</v>
      </c>
      <c r="D17" s="7"/>
      <c r="E17" s="7"/>
      <c r="F17" s="7"/>
      <c r="G17" s="7"/>
      <c r="H17" s="7"/>
      <c r="I17" s="7"/>
      <c r="J17" s="35"/>
      <c r="K17" s="53"/>
    </row>
    <row r="18" spans="2:11" x14ac:dyDescent="0.2">
      <c r="B18" s="51"/>
      <c r="C18" s="7" t="s">
        <v>39</v>
      </c>
      <c r="D18" s="7"/>
      <c r="E18" s="7"/>
      <c r="F18" s="7"/>
      <c r="G18" s="7"/>
      <c r="H18" s="7"/>
      <c r="I18" s="7"/>
      <c r="J18" s="35"/>
      <c r="K18" s="53"/>
    </row>
    <row r="19" spans="2:11" x14ac:dyDescent="0.2">
      <c r="B19" s="51"/>
      <c r="C19" s="7" t="s">
        <v>40</v>
      </c>
      <c r="D19" s="7"/>
      <c r="E19" s="7"/>
      <c r="F19" s="7"/>
      <c r="G19" s="7"/>
      <c r="H19" s="7"/>
      <c r="I19" s="7"/>
      <c r="J19" s="35"/>
      <c r="K19" s="53"/>
    </row>
    <row r="20" spans="2:11" x14ac:dyDescent="0.2">
      <c r="B20" s="51"/>
      <c r="C20" s="7" t="s">
        <v>114</v>
      </c>
      <c r="D20" s="7"/>
      <c r="E20" s="7"/>
      <c r="F20" s="7"/>
      <c r="G20" s="7"/>
      <c r="H20" s="7"/>
      <c r="I20" s="7"/>
      <c r="J20" s="35"/>
      <c r="K20" s="53"/>
    </row>
    <row r="21" spans="2:11" x14ac:dyDescent="0.2">
      <c r="B21" s="51"/>
      <c r="C21" s="7" t="s">
        <v>113</v>
      </c>
      <c r="D21" s="7"/>
      <c r="E21" s="7"/>
      <c r="F21" s="7"/>
      <c r="G21" s="7"/>
      <c r="H21" s="7"/>
      <c r="I21" s="7"/>
      <c r="J21" s="35"/>
      <c r="K21" s="53"/>
    </row>
    <row r="22" spans="2:11" x14ac:dyDescent="0.2">
      <c r="B22" s="51"/>
      <c r="C22" s="7" t="s">
        <v>53</v>
      </c>
      <c r="D22" s="7"/>
      <c r="E22" s="7"/>
      <c r="F22" s="7"/>
      <c r="G22" s="7"/>
      <c r="H22" s="7"/>
      <c r="I22" s="7"/>
      <c r="J22" s="35"/>
      <c r="K22" s="53"/>
    </row>
    <row r="23" spans="2:11" x14ac:dyDescent="0.2">
      <c r="B23" s="51"/>
      <c r="C23" s="7" t="s">
        <v>54</v>
      </c>
      <c r="D23" s="7"/>
      <c r="E23" s="7"/>
      <c r="F23" s="7"/>
      <c r="G23" s="7"/>
      <c r="H23" s="7"/>
      <c r="I23" s="7"/>
      <c r="J23" s="35"/>
      <c r="K23" s="53"/>
    </row>
    <row r="24" spans="2:11" x14ac:dyDescent="0.2">
      <c r="B24" s="51"/>
      <c r="C24" s="7" t="s">
        <v>41</v>
      </c>
      <c r="D24" s="7"/>
      <c r="E24" s="7"/>
      <c r="F24" s="7"/>
      <c r="G24" s="7"/>
      <c r="H24" s="7"/>
      <c r="I24" s="7"/>
      <c r="J24" s="35"/>
      <c r="K24" s="53"/>
    </row>
    <row r="25" spans="2:11" x14ac:dyDescent="0.2">
      <c r="B25" s="51"/>
      <c r="C25" s="7"/>
      <c r="D25" s="7"/>
      <c r="E25" s="7"/>
      <c r="F25" s="7"/>
      <c r="G25" s="7"/>
      <c r="H25" s="7"/>
      <c r="I25" s="7"/>
      <c r="J25" s="7"/>
      <c r="K25" s="53"/>
    </row>
    <row r="26" spans="2:11" x14ac:dyDescent="0.2">
      <c r="B26" s="51"/>
      <c r="C26" s="55" t="s">
        <v>42</v>
      </c>
      <c r="D26" s="7"/>
      <c r="E26" s="7"/>
      <c r="F26" s="7"/>
      <c r="G26" s="7"/>
      <c r="H26" s="7"/>
      <c r="I26" s="7"/>
      <c r="J26" s="38">
        <f>SUM(J14:J25)</f>
        <v>0</v>
      </c>
      <c r="K26" s="53"/>
    </row>
    <row r="27" spans="2:11" ht="13.5" thickBot="1" x14ac:dyDescent="0.25">
      <c r="B27" s="56"/>
      <c r="C27" s="57"/>
      <c r="D27" s="57"/>
      <c r="E27" s="57"/>
      <c r="F27" s="57"/>
      <c r="G27" s="57"/>
      <c r="H27" s="57"/>
      <c r="I27" s="57"/>
      <c r="J27" s="57"/>
      <c r="K27" s="58"/>
    </row>
    <row r="28" spans="2:11" ht="13.5" thickBot="1" x14ac:dyDescent="0.25"/>
    <row r="29" spans="2:11" x14ac:dyDescent="0.2">
      <c r="B29" s="48"/>
      <c r="C29" s="49"/>
      <c r="D29" s="49"/>
      <c r="E29" s="49"/>
      <c r="F29" s="49"/>
      <c r="G29" s="49"/>
      <c r="H29" s="49"/>
      <c r="I29" s="49"/>
      <c r="J29" s="49"/>
      <c r="K29" s="50"/>
    </row>
    <row r="30" spans="2:11" x14ac:dyDescent="0.2">
      <c r="B30" s="51"/>
      <c r="C30" s="52" t="s">
        <v>55</v>
      </c>
      <c r="D30" s="7"/>
      <c r="E30" s="7"/>
      <c r="F30" s="7"/>
      <c r="G30" s="7"/>
      <c r="H30" s="7"/>
      <c r="I30" s="7"/>
      <c r="J30" s="7"/>
      <c r="K30" s="53"/>
    </row>
    <row r="31" spans="2:11" x14ac:dyDescent="0.2">
      <c r="B31" s="51"/>
      <c r="C31" s="7"/>
      <c r="D31" s="7"/>
      <c r="E31" s="7"/>
      <c r="F31" s="7"/>
      <c r="G31" s="7"/>
      <c r="H31" s="7"/>
      <c r="I31" s="7"/>
      <c r="J31" s="7"/>
      <c r="K31" s="53"/>
    </row>
    <row r="32" spans="2:11" x14ac:dyDescent="0.2">
      <c r="B32" s="51"/>
      <c r="C32" s="7" t="s">
        <v>43</v>
      </c>
      <c r="D32" s="7"/>
      <c r="E32" s="7"/>
      <c r="F32" s="7"/>
      <c r="G32" s="7"/>
      <c r="H32" s="7"/>
      <c r="I32" s="7"/>
      <c r="J32" s="64"/>
      <c r="K32" s="53"/>
    </row>
    <row r="33" spans="2:11" x14ac:dyDescent="0.2">
      <c r="B33" s="51"/>
      <c r="C33" s="7" t="s">
        <v>44</v>
      </c>
      <c r="D33" s="7"/>
      <c r="E33" s="7"/>
      <c r="F33" s="7"/>
      <c r="G33" s="7"/>
      <c r="H33" s="7"/>
      <c r="I33" s="7"/>
      <c r="J33" s="35"/>
      <c r="K33" s="53"/>
    </row>
    <row r="34" spans="2:11" x14ac:dyDescent="0.2">
      <c r="B34" s="51"/>
      <c r="C34" s="7" t="s">
        <v>45</v>
      </c>
      <c r="D34" s="7"/>
      <c r="E34" s="7"/>
      <c r="F34" s="7"/>
      <c r="G34" s="7"/>
      <c r="H34" s="7"/>
      <c r="I34" s="7"/>
      <c r="J34" s="35"/>
      <c r="K34" s="53"/>
    </row>
    <row r="35" spans="2:11" x14ac:dyDescent="0.2">
      <c r="B35" s="51"/>
      <c r="C35" s="7" t="s">
        <v>46</v>
      </c>
      <c r="D35" s="7"/>
      <c r="E35" s="7"/>
      <c r="F35" s="7"/>
      <c r="G35" s="7"/>
      <c r="H35" s="7"/>
      <c r="I35" s="7"/>
      <c r="J35" s="35"/>
      <c r="K35" s="53"/>
    </row>
    <row r="36" spans="2:11" x14ac:dyDescent="0.2">
      <c r="B36" s="51"/>
      <c r="C36" s="7" t="s">
        <v>49</v>
      </c>
      <c r="D36" s="7"/>
      <c r="E36" s="7"/>
      <c r="F36" s="7"/>
      <c r="G36" s="7"/>
      <c r="H36" s="7"/>
      <c r="I36" s="7"/>
      <c r="J36" s="35"/>
      <c r="K36" s="53"/>
    </row>
    <row r="37" spans="2:11" x14ac:dyDescent="0.2">
      <c r="B37" s="51"/>
      <c r="C37" s="7" t="s">
        <v>47</v>
      </c>
      <c r="D37" s="7"/>
      <c r="E37" s="7"/>
      <c r="F37" s="7"/>
      <c r="G37" s="7"/>
      <c r="H37" s="7"/>
      <c r="I37" s="7"/>
      <c r="J37" s="35"/>
      <c r="K37" s="53"/>
    </row>
    <row r="38" spans="2:11" x14ac:dyDescent="0.2">
      <c r="B38" s="51"/>
      <c r="C38" s="7" t="s">
        <v>48</v>
      </c>
      <c r="D38" s="7"/>
      <c r="E38" s="7"/>
      <c r="F38" s="7"/>
      <c r="G38" s="7"/>
      <c r="H38" s="7"/>
      <c r="I38" s="7"/>
      <c r="J38" s="35"/>
      <c r="K38" s="53"/>
    </row>
    <row r="39" spans="2:11" x14ac:dyDescent="0.2">
      <c r="B39" s="51"/>
      <c r="C39" s="7" t="s">
        <v>115</v>
      </c>
      <c r="D39" s="7"/>
      <c r="E39" s="7"/>
      <c r="F39" s="7"/>
      <c r="G39" s="7"/>
      <c r="H39" s="7"/>
      <c r="I39" s="7"/>
      <c r="J39" s="35"/>
      <c r="K39" s="53"/>
    </row>
    <row r="40" spans="2:11" x14ac:dyDescent="0.2">
      <c r="B40" s="51"/>
      <c r="C40" s="7" t="s">
        <v>116</v>
      </c>
      <c r="D40" s="7"/>
      <c r="E40" s="7"/>
      <c r="F40" s="7"/>
      <c r="G40" s="7"/>
      <c r="H40" s="7"/>
      <c r="I40" s="7"/>
      <c r="J40" s="35"/>
      <c r="K40" s="53"/>
    </row>
    <row r="41" spans="2:11" x14ac:dyDescent="0.2">
      <c r="B41" s="51"/>
      <c r="C41" s="7" t="s">
        <v>50</v>
      </c>
      <c r="D41" s="7"/>
      <c r="E41" s="7"/>
      <c r="F41" s="7"/>
      <c r="G41" s="7"/>
      <c r="H41" s="7"/>
      <c r="I41" s="7"/>
      <c r="J41" s="35"/>
      <c r="K41" s="53"/>
    </row>
    <row r="42" spans="2:11" x14ac:dyDescent="0.2">
      <c r="B42" s="51"/>
      <c r="C42" s="7"/>
      <c r="D42" s="7"/>
      <c r="E42" s="7"/>
      <c r="F42" s="7"/>
      <c r="G42" s="7"/>
      <c r="H42" s="7"/>
      <c r="I42" s="7"/>
      <c r="J42" s="7"/>
      <c r="K42" s="53"/>
    </row>
    <row r="43" spans="2:11" x14ac:dyDescent="0.2">
      <c r="B43" s="51"/>
      <c r="C43" s="55" t="s">
        <v>51</v>
      </c>
      <c r="D43" s="7"/>
      <c r="E43" s="7"/>
      <c r="F43" s="7"/>
      <c r="G43" s="7"/>
      <c r="H43" s="7"/>
      <c r="I43" s="7"/>
      <c r="J43" s="39">
        <f>SUM(J32:J42)</f>
        <v>0</v>
      </c>
      <c r="K43" s="53"/>
    </row>
    <row r="44" spans="2:11" ht="13.5" thickBot="1" x14ac:dyDescent="0.25">
      <c r="B44" s="56"/>
      <c r="C44" s="57"/>
      <c r="D44" s="57"/>
      <c r="E44" s="57"/>
      <c r="F44" s="57"/>
      <c r="G44" s="57"/>
      <c r="H44" s="57"/>
      <c r="I44" s="57"/>
      <c r="J44" s="57"/>
      <c r="K44" s="58"/>
    </row>
    <row r="45" spans="2:11" ht="13.5" thickBot="1" x14ac:dyDescent="0.25"/>
    <row r="46" spans="2:11" x14ac:dyDescent="0.2">
      <c r="B46" s="48"/>
      <c r="C46" s="49"/>
      <c r="D46" s="49"/>
      <c r="E46" s="49"/>
      <c r="F46" s="49"/>
      <c r="G46" s="49"/>
      <c r="H46" s="49"/>
      <c r="I46" s="49"/>
      <c r="J46" s="49"/>
      <c r="K46" s="50"/>
    </row>
    <row r="47" spans="2:11" ht="15.75" thickBot="1" x14ac:dyDescent="0.25">
      <c r="B47" s="51"/>
      <c r="C47" s="59" t="s">
        <v>52</v>
      </c>
      <c r="D47" s="7"/>
      <c r="E47" s="7"/>
      <c r="F47" s="7"/>
      <c r="G47" s="7"/>
      <c r="H47" s="7"/>
      <c r="I47" s="7"/>
      <c r="J47" s="40">
        <f>J26-J43</f>
        <v>0</v>
      </c>
      <c r="K47" s="53"/>
    </row>
    <row r="48" spans="2:11" ht="14.25" thickTop="1" thickBot="1" x14ac:dyDescent="0.25">
      <c r="B48" s="56"/>
      <c r="C48" s="57"/>
      <c r="D48" s="57"/>
      <c r="E48" s="57"/>
      <c r="F48" s="57"/>
      <c r="G48" s="57"/>
      <c r="H48" s="57"/>
      <c r="I48" s="57"/>
      <c r="J48" s="57"/>
      <c r="K48" s="58"/>
    </row>
    <row r="49" spans="2:11" ht="13.5" thickBot="1" x14ac:dyDescent="0.25"/>
    <row r="50" spans="2:11" x14ac:dyDescent="0.2">
      <c r="B50" s="48"/>
      <c r="C50" s="49"/>
      <c r="D50" s="49"/>
      <c r="E50" s="49"/>
      <c r="F50" s="49"/>
      <c r="G50" s="49"/>
      <c r="H50" s="49"/>
      <c r="I50" s="49"/>
      <c r="J50" s="63" t="s">
        <v>108</v>
      </c>
      <c r="K50" s="50"/>
    </row>
    <row r="51" spans="2:11" x14ac:dyDescent="0.2">
      <c r="B51" s="51"/>
      <c r="C51" s="55" t="s">
        <v>106</v>
      </c>
      <c r="D51" s="7"/>
      <c r="E51" s="7"/>
      <c r="F51" s="7"/>
      <c r="G51" s="62" t="e">
        <f>(SUM(J14+J15+J16))/('Cash Flow'!I65)</f>
        <v>#DIV/0!</v>
      </c>
      <c r="H51" s="7"/>
      <c r="I51" s="37"/>
      <c r="J51" s="60" t="s">
        <v>109</v>
      </c>
      <c r="K51" s="53"/>
    </row>
    <row r="52" spans="2:11" x14ac:dyDescent="0.2">
      <c r="B52" s="51"/>
      <c r="C52" s="55" t="s">
        <v>107</v>
      </c>
      <c r="D52" s="7"/>
      <c r="E52" s="7"/>
      <c r="F52" s="7"/>
      <c r="G52" s="62" t="e">
        <f>J26/J43</f>
        <v>#DIV/0!</v>
      </c>
      <c r="H52" s="7"/>
      <c r="I52" s="41"/>
      <c r="J52" s="60" t="s">
        <v>110</v>
      </c>
      <c r="K52" s="53"/>
    </row>
    <row r="53" spans="2:11" x14ac:dyDescent="0.2">
      <c r="B53" s="51"/>
      <c r="C53" s="55" t="s">
        <v>111</v>
      </c>
      <c r="D53" s="7"/>
      <c r="E53" s="7"/>
      <c r="F53" s="7"/>
      <c r="G53" s="62" t="e">
        <f>(J43-J39)/(J26-J20-J43+J39)</f>
        <v>#DIV/0!</v>
      </c>
      <c r="H53" s="7"/>
      <c r="I53" s="41"/>
      <c r="J53" s="61" t="s">
        <v>112</v>
      </c>
      <c r="K53" s="53"/>
    </row>
    <row r="54" spans="2:11" ht="13.5" thickBot="1" x14ac:dyDescent="0.25">
      <c r="B54" s="56"/>
      <c r="C54" s="57"/>
      <c r="D54" s="57"/>
      <c r="E54" s="57"/>
      <c r="F54" s="57"/>
      <c r="G54" s="57"/>
      <c r="H54" s="57"/>
      <c r="I54" s="57"/>
      <c r="J54" s="57"/>
      <c r="K54" s="58"/>
    </row>
  </sheetData>
  <mergeCells count="1">
    <mergeCell ref="A1:L3"/>
  </mergeCells>
  <phoneticPr fontId="6" type="noConversion"/>
  <pageMargins left="0.75" right="0.75" top="1" bottom="1" header="0.5" footer="0.5"/>
  <pageSetup scale="91"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9"/>
  <sheetViews>
    <sheetView workbookViewId="0">
      <selection activeCell="F23" sqref="F23"/>
    </sheetView>
  </sheetViews>
  <sheetFormatPr defaultRowHeight="12.75" x14ac:dyDescent="0.2"/>
  <sheetData>
    <row r="1" spans="1:5" x14ac:dyDescent="0.2">
      <c r="A1" t="s">
        <v>100</v>
      </c>
      <c r="E1" t="s">
        <v>102</v>
      </c>
    </row>
    <row r="2" spans="1:5" x14ac:dyDescent="0.2">
      <c r="A2" t="s">
        <v>98</v>
      </c>
      <c r="E2" t="e">
        <f>IF('Cash Flow'!I41&gt;0,'Cash Flow'!I41/'Cash Flow'!$I$59,"")</f>
        <v>#VALUE!</v>
      </c>
    </row>
    <row r="3" spans="1:5" x14ac:dyDescent="0.2">
      <c r="A3" t="s">
        <v>97</v>
      </c>
      <c r="E3" t="e">
        <f>IF('Cash Flow'!I42&gt;0,'Cash Flow'!I42/'Cash Flow'!$I$59,"")</f>
        <v>#VALUE!</v>
      </c>
    </row>
    <row r="4" spans="1:5" x14ac:dyDescent="0.2">
      <c r="A4" t="s">
        <v>99</v>
      </c>
      <c r="E4" t="str">
        <f>IF('Cash Flow'!I43&gt;0,'Cash Flow'!I43/'Cash Flow'!$I$59,"")</f>
        <v/>
      </c>
    </row>
    <row r="5" spans="1:5" x14ac:dyDescent="0.2">
      <c r="E5" t="str">
        <f>IF('Cash Flow'!I44&gt;0,'Cash Flow'!I44/'Cash Flow'!$I$59,"")</f>
        <v/>
      </c>
    </row>
    <row r="6" spans="1:5" x14ac:dyDescent="0.2">
      <c r="E6" t="str">
        <f>IF('Cash Flow'!I45&gt;0,'Cash Flow'!I45/'Cash Flow'!$I$59,"")</f>
        <v/>
      </c>
    </row>
    <row r="7" spans="1:5" x14ac:dyDescent="0.2">
      <c r="E7" t="str">
        <f>IF('Cash Flow'!I46&gt;0,'Cash Flow'!I46/'Cash Flow'!$I$59,"")</f>
        <v/>
      </c>
    </row>
    <row r="8" spans="1:5" x14ac:dyDescent="0.2">
      <c r="E8" t="str">
        <f>IF('Cash Flow'!I47&gt;0,'Cash Flow'!I47/'Cash Flow'!$I$59,"")</f>
        <v/>
      </c>
    </row>
    <row r="9" spans="1:5" x14ac:dyDescent="0.2">
      <c r="E9" t="str">
        <f>IF('Cash Flow'!I48&gt;0,'Cash Flow'!I48/'Cash Flow'!$I$59,"")</f>
        <v/>
      </c>
    </row>
    <row r="10" spans="1:5" x14ac:dyDescent="0.2">
      <c r="E10" t="str">
        <f>IF('Cash Flow'!I49&gt;0,'Cash Flow'!I49/'Cash Flow'!$I$59,"")</f>
        <v/>
      </c>
    </row>
    <row r="11" spans="1:5" x14ac:dyDescent="0.2">
      <c r="E11" t="str">
        <f>IF('Cash Flow'!I50&gt;0,'Cash Flow'!I50/'Cash Flow'!$I$59,"")</f>
        <v/>
      </c>
    </row>
    <row r="12" spans="1:5" x14ac:dyDescent="0.2">
      <c r="E12" t="str">
        <f>IF('Cash Flow'!I51&gt;0,'Cash Flow'!I51/'Cash Flow'!$I$59,"")</f>
        <v/>
      </c>
    </row>
    <row r="13" spans="1:5" x14ac:dyDescent="0.2">
      <c r="E13" t="str">
        <f>IF('Cash Flow'!I52&gt;0,'Cash Flow'!I52/'Cash Flow'!$I$59,"")</f>
        <v/>
      </c>
    </row>
    <row r="14" spans="1:5" x14ac:dyDescent="0.2">
      <c r="E14" t="str">
        <f>IF('Cash Flow'!I53&gt;0,'Cash Flow'!I53/'Cash Flow'!$I$59,"")</f>
        <v/>
      </c>
    </row>
    <row r="15" spans="1:5" x14ac:dyDescent="0.2">
      <c r="E15" t="str">
        <f>IF('Cash Flow'!I54&gt;0,'Cash Flow'!I54/'Cash Flow'!$I$59,"")</f>
        <v/>
      </c>
    </row>
    <row r="16" spans="1:5" x14ac:dyDescent="0.2">
      <c r="E16" t="str">
        <f>IF('Cash Flow'!I55&gt;0,'Cash Flow'!I55/'Cash Flow'!$I$59,"")</f>
        <v/>
      </c>
    </row>
    <row r="17" spans="5:5" x14ac:dyDescent="0.2">
      <c r="E17" t="str">
        <f>IF('Cash Flow'!I56&gt;0,'Cash Flow'!I56/'Cash Flow'!$I$59,"")</f>
        <v/>
      </c>
    </row>
    <row r="18" spans="5:5" x14ac:dyDescent="0.2">
      <c r="E18" t="str">
        <f>IF('Cash Flow'!I57&gt;0,'Cash Flow'!I57/'Cash Flow'!$I$59,"")</f>
        <v/>
      </c>
    </row>
    <row r="19" spans="5:5" x14ac:dyDescent="0.2">
      <c r="E19" t="str">
        <f>IF('Cash Flow'!I58&gt;0,'Cash Flow'!I58/'Cash Flow'!$I$59,"")</f>
        <v/>
      </c>
    </row>
  </sheetData>
  <phoneticPr fontId="19"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Cash Flow</vt:lpstr>
      <vt:lpstr>Spending Plan</vt:lpstr>
      <vt:lpstr>Net Worth Statement</vt:lpstr>
      <vt:lpstr>Worksheet Formulas</vt:lpstr>
      <vt:lpstr>Paycheck_list</vt:lpstr>
      <vt:lpstr>'Cash Flow'!Print_Area</vt:lpstr>
      <vt:lpstr>'Net Worth Statement'!Print_Area</vt:lpstr>
      <vt:lpstr>'Spending Plan'!Print_Area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Bobbie</dc:creator>
  <cp:lastModifiedBy>edwin.burden</cp:lastModifiedBy>
  <cp:lastPrinted>2016-03-02T19:22:06Z</cp:lastPrinted>
  <dcterms:created xsi:type="dcterms:W3CDTF">2001-07-26T16:06:57Z</dcterms:created>
  <dcterms:modified xsi:type="dcterms:W3CDTF">2016-03-04T19:52:52Z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-865545680</vt:i4>
  </property>
  <property fmtid="{D5CDD505-2E9C-101B-9397-08002B2CF9AE}" pid="3" name="_NewReviewCycle">
    <vt:lpwstr/>
  </property>
  <property fmtid="{D5CDD505-2E9C-101B-9397-08002B2CF9AE}" pid="4" name="_EmailSubject">
    <vt:lpwstr>FRP Financial workbook</vt:lpwstr>
  </property>
  <property fmtid="{D5CDD505-2E9C-101B-9397-08002B2CF9AE}" pid="5" name="_AuthorEmail">
    <vt:lpwstr>edwin.o.burden.civ@mail.mil</vt:lpwstr>
  </property>
  <property fmtid="{D5CDD505-2E9C-101B-9397-08002B2CF9AE}" pid="6" name="_AuthorEmailDisplayName">
    <vt:lpwstr>Burden, Edwin O (Mike) CIV USARMY IMCOM FMWRC (US)</vt:lpwstr>
  </property>
</Properties>
</file>